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предоплата" sheetId="1" r:id="rId1"/>
  </sheets>
  <definedNames>
    <definedName name="_xlnm._FilterDatabase" localSheetId="0" hidden="1">предоплата!$A$16:$J$16</definedName>
    <definedName name="Z_1B2E1D40_8C09_4BC5_8C48_3C667EC3329C_.wvu.FilterData" localSheetId="0" hidden="1">предоплата!$A$16:$J$16</definedName>
    <definedName name="_xlnm.Print_Titles" localSheetId="0">предоплата!$15:$16</definedName>
    <definedName name="_xlnm.Print_Area" localSheetId="0">предоплата!$A$1:$K$98</definedName>
  </definedNames>
  <calcPr calcId="145621"/>
</workbook>
</file>

<file path=xl/calcChain.xml><?xml version="1.0" encoding="utf-8"?>
<calcChain xmlns="http://schemas.openxmlformats.org/spreadsheetml/2006/main">
  <c r="J17" i="1" l="1"/>
  <c r="J86" i="1"/>
  <c r="I86" i="1"/>
  <c r="G74" i="1"/>
  <c r="J74" i="1"/>
  <c r="G73" i="1"/>
  <c r="J73" i="1"/>
  <c r="G61" i="1"/>
  <c r="J61" i="1"/>
  <c r="G17" i="1"/>
  <c r="J85" i="1" l="1"/>
  <c r="G85" i="1"/>
  <c r="J25" i="1"/>
  <c r="G25" i="1"/>
  <c r="N25" i="1" s="1"/>
  <c r="M25" i="1" s="1"/>
  <c r="J24" i="1"/>
  <c r="G24" i="1"/>
  <c r="N24" i="1" s="1"/>
  <c r="M24" i="1" s="1"/>
  <c r="J23" i="1"/>
  <c r="G23" i="1"/>
  <c r="N23" i="1" s="1"/>
  <c r="M23" i="1" s="1"/>
  <c r="J22" i="1"/>
  <c r="G22" i="1"/>
  <c r="N22" i="1" s="1"/>
  <c r="M22" i="1" s="1"/>
  <c r="J21" i="1"/>
  <c r="G21" i="1"/>
  <c r="N21" i="1" s="1"/>
  <c r="M21" i="1" s="1"/>
  <c r="J20" i="1"/>
  <c r="G20" i="1"/>
  <c r="N20" i="1" s="1"/>
  <c r="M20" i="1" s="1"/>
  <c r="J19" i="1"/>
  <c r="G19" i="1"/>
  <c r="N19" i="1" s="1"/>
  <c r="M19" i="1" s="1"/>
  <c r="J18" i="1"/>
  <c r="G18" i="1"/>
  <c r="N18" i="1" s="1"/>
  <c r="M18" i="1" s="1"/>
  <c r="N17" i="1"/>
  <c r="M17" i="1" s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</calcChain>
</file>

<file path=xl/sharedStrings.xml><?xml version="1.0" encoding="utf-8"?>
<sst xmlns="http://schemas.openxmlformats.org/spreadsheetml/2006/main" count="266" uniqueCount="150">
  <si>
    <t>Общество с ограниченной ответственностью ″КЛМ″</t>
  </si>
  <si>
    <t>Юр.адрес:  223053, Минская обл., Минский р-н пос. Сонечный, ул. Сосновая 7-9</t>
  </si>
  <si>
    <t>Почтовый адрес – 220023, г. Минск, а/я-2</t>
  </si>
  <si>
    <t xml:space="preserve">УНП 690608281  р/с 3012046398019 Банк-получатель: ОАО "Приорбанк" 220002, г.Минск, ул. В.Хоружей, 31-А код 153001749 
</t>
  </si>
  <si>
    <t>www.prosemena.by</t>
  </si>
  <si>
    <t>www.klm-agro.by</t>
  </si>
  <si>
    <t>№ п/п</t>
  </si>
  <si>
    <t>наименование</t>
  </si>
  <si>
    <t>описание</t>
  </si>
  <si>
    <t xml:space="preserve">Код товара по ОКРБ-007 </t>
  </si>
  <si>
    <t>цена, BYN</t>
  </si>
  <si>
    <t>Заказ</t>
  </si>
  <si>
    <t>к-во</t>
  </si>
  <si>
    <t>ед.</t>
  </si>
  <si>
    <t>BYN, без НДС</t>
  </si>
  <si>
    <t>BYN, с НДС 20%</t>
  </si>
  <si>
    <t>сумма c НДС</t>
  </si>
  <si>
    <t>Капуста  брокколи Батавия F1</t>
  </si>
  <si>
    <t>ранняя</t>
  </si>
  <si>
    <t>гр</t>
  </si>
  <si>
    <t>Капуста белокачанная Мегатон F1</t>
  </si>
  <si>
    <t>среднепоздняя, квашение, переработка</t>
  </si>
  <si>
    <t>Капуста белокачанная Тиара F1</t>
  </si>
  <si>
    <t>ультраранняя</t>
  </si>
  <si>
    <t>Капуста белокачанная Юбилей F1</t>
  </si>
  <si>
    <t>Капуста брокколи  Фиеста F1</t>
  </si>
  <si>
    <t>среднеранняя</t>
  </si>
  <si>
    <t xml:space="preserve">Капуста Бронко F1 </t>
  </si>
  <si>
    <t xml:space="preserve">Капуста Газель F1 </t>
  </si>
  <si>
    <t>Капуста Дискавер F1</t>
  </si>
  <si>
    <t>поздняя</t>
  </si>
  <si>
    <t>Капуста Парадокс F1</t>
  </si>
  <si>
    <t>поздняя, хранение</t>
  </si>
  <si>
    <t>Капуста Парел F1</t>
  </si>
  <si>
    <t xml:space="preserve">ультраранняя </t>
  </si>
  <si>
    <t>Капуста пекинская Билко F1</t>
  </si>
  <si>
    <t>Капуста пекинская Маноко  F1</t>
  </si>
  <si>
    <t>ультра ранняя</t>
  </si>
  <si>
    <t>Капуста Перфекта F1</t>
  </si>
  <si>
    <t>среднепоздняя, хранение</t>
  </si>
  <si>
    <t>Капуста Сателит F1</t>
  </si>
  <si>
    <t>среднепоздняя</t>
  </si>
  <si>
    <t>Капуста Харрикейн F1</t>
  </si>
  <si>
    <t>Капуста цветная Скайвокер F1</t>
  </si>
  <si>
    <t>Капуста цветная Старгейт F1</t>
  </si>
  <si>
    <t>цветная, ранняя</t>
  </si>
  <si>
    <r>
      <t>Капуста конусовидная  Карафлекс F1</t>
    </r>
    <r>
      <rPr>
        <b/>
        <i/>
        <sz val="9"/>
        <color rgb="FFFF0000"/>
        <rFont val="Arial"/>
        <family val="2"/>
        <charset val="204"/>
      </rPr>
      <t xml:space="preserve"> новинка</t>
    </r>
  </si>
  <si>
    <r>
      <t>Капуста краснокачанная Примеро F1</t>
    </r>
    <r>
      <rPr>
        <b/>
        <i/>
        <sz val="9"/>
        <color rgb="FFFF0000"/>
        <rFont val="Arial"/>
        <family val="2"/>
        <charset val="204"/>
      </rPr>
      <t xml:space="preserve"> новинка</t>
    </r>
  </si>
  <si>
    <r>
      <t>Капуста краснокачанная Климаро F1</t>
    </r>
    <r>
      <rPr>
        <b/>
        <i/>
        <sz val="9"/>
        <color rgb="FFFF0000"/>
        <rFont val="Arial"/>
        <family val="2"/>
        <charset val="204"/>
      </rPr>
      <t xml:space="preserve"> новинка</t>
    </r>
  </si>
  <si>
    <t>Лук - порей Колумбус</t>
  </si>
  <si>
    <t>среднеранний</t>
  </si>
  <si>
    <t>Лук батун Параде</t>
  </si>
  <si>
    <t>на перо, ранний</t>
  </si>
  <si>
    <t>Лук репчатый Алонсо F1</t>
  </si>
  <si>
    <t>среднеранний, хранение</t>
  </si>
  <si>
    <t>Лук репчатый Альбион F1</t>
  </si>
  <si>
    <t>среднеранний, белый</t>
  </si>
  <si>
    <t>Лук репчатый Музыка F1</t>
  </si>
  <si>
    <t>ультраранний</t>
  </si>
  <si>
    <t>Лук репчатый Мустанг F1</t>
  </si>
  <si>
    <t>среднепоздний</t>
  </si>
  <si>
    <t>Лук репчатый Ред Барон</t>
  </si>
  <si>
    <t>ранний, красный</t>
  </si>
  <si>
    <t>Лук репчатый Сафран F1</t>
  </si>
  <si>
    <t xml:space="preserve">Лук Эксибишен </t>
  </si>
  <si>
    <t>салатный</t>
  </si>
  <si>
    <t>Морковь Базель F1</t>
  </si>
  <si>
    <t>Берликум, среднеранний</t>
  </si>
  <si>
    <t xml:space="preserve">Морковь Балтимор F1 </t>
  </si>
  <si>
    <t>Берликум, ранний</t>
  </si>
  <si>
    <t xml:space="preserve">Морковь Белградо F1   </t>
  </si>
  <si>
    <t>Морковь Найджел F1</t>
  </si>
  <si>
    <t>Морковь Нектар F1</t>
  </si>
  <si>
    <t>Нантский, среднеранний</t>
  </si>
  <si>
    <t xml:space="preserve">Морковь Нерак F1 </t>
  </si>
  <si>
    <t>Нантский, поздний</t>
  </si>
  <si>
    <t>Огурец Альянс F1</t>
  </si>
  <si>
    <t>самый ранний пчелоопыляемый</t>
  </si>
  <si>
    <t>Огурец Амур  F 1</t>
  </si>
  <si>
    <t>ранний, партенокарпический</t>
  </si>
  <si>
    <t>Огурец Ансор F1</t>
  </si>
  <si>
    <t>Огурец Артист  F1</t>
  </si>
  <si>
    <t>Огурец Астерикс  F1</t>
  </si>
  <si>
    <t>среднеранний, пчелоопыляемый</t>
  </si>
  <si>
    <t>Огурец Атлантис  F1</t>
  </si>
  <si>
    <t xml:space="preserve">Перец Стенли F1 </t>
  </si>
  <si>
    <t>среднеранний,  для открытого грунта и теплиц</t>
  </si>
  <si>
    <t>шт</t>
  </si>
  <si>
    <t xml:space="preserve">Перец Турбин F1 </t>
  </si>
  <si>
    <t>ранний, для открытого  грунта и теплиц</t>
  </si>
  <si>
    <r>
      <t xml:space="preserve">Перец Уитни F 1 </t>
    </r>
    <r>
      <rPr>
        <b/>
        <i/>
        <sz val="9"/>
        <color rgb="FFFF0000"/>
        <rFont val="Arial"/>
        <family val="2"/>
        <charset val="204"/>
      </rPr>
      <t xml:space="preserve">новинка </t>
    </r>
  </si>
  <si>
    <t>Петрушка Игл</t>
  </si>
  <si>
    <t>корневая</t>
  </si>
  <si>
    <t>Петрушка Риалто</t>
  </si>
  <si>
    <t>листовая</t>
  </si>
  <si>
    <t xml:space="preserve">Редис Рудольф  </t>
  </si>
  <si>
    <t xml:space="preserve">Свекла Беттолло F1 </t>
  </si>
  <si>
    <t xml:space="preserve">Свекла Бикорес  </t>
  </si>
  <si>
    <t xml:space="preserve">Свекла Боро F1 </t>
  </si>
  <si>
    <t>Свекла Водан F1</t>
  </si>
  <si>
    <t xml:space="preserve">Свекла Пабло F1 </t>
  </si>
  <si>
    <t xml:space="preserve">Свекла Ронда F1 </t>
  </si>
  <si>
    <t xml:space="preserve">Свекла Тонус  F1   </t>
  </si>
  <si>
    <t>Сельдерей Диамант</t>
  </si>
  <si>
    <t>корневой, среднеранний</t>
  </si>
  <si>
    <t>корневой, среднеранний (1000шт)</t>
  </si>
  <si>
    <r>
      <t xml:space="preserve">Томат Бенито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</si>
  <si>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для открытого грунта</t>
  </si>
  <si>
    <r>
      <t xml:space="preserve">Томат Полбиг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</si>
  <si>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ранний, детерминантный</t>
  </si>
  <si>
    <r>
      <t xml:space="preserve">Томат Полонез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</si>
  <si>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r>
      <t xml:space="preserve">Томат Полфаст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</si>
  <si>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r>
      <t>Томат Султан F1</t>
    </r>
    <r>
      <rPr>
        <b/>
        <i/>
        <sz val="9"/>
        <color rgb="FFFF0000"/>
        <rFont val="Arial"/>
        <family val="2"/>
        <charset val="204"/>
      </rPr>
      <t xml:space="preserve"> красная цена</t>
    </r>
  </si>
  <si>
    <t>среднеранний, детерминантный</t>
  </si>
  <si>
    <r>
      <t xml:space="preserve">Томат Толстой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</si>
  <si>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среднеранний, индетерминантный</t>
  </si>
  <si>
    <r>
      <t xml:space="preserve">Томат Томск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</si>
  <si>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среднеранний, можно для открытого грунта</t>
  </si>
  <si>
    <r>
      <t xml:space="preserve">Томат Торбей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</si>
  <si>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среднеранний, детерминантный, розовый</t>
  </si>
  <si>
    <r>
      <t xml:space="preserve">Томат Торквей F1 </t>
    </r>
    <r>
      <rPr>
        <b/>
        <i/>
        <sz val="9"/>
        <color rgb="FFFF0000"/>
        <rFont val="Arial"/>
        <family val="2"/>
        <charset val="204"/>
      </rPr>
      <t>красная цена</t>
    </r>
  </si>
  <si>
    <t>среднеранний, цилиндрический</t>
  </si>
  <si>
    <t>Шпинат Спейс F1</t>
  </si>
  <si>
    <t>ранний</t>
  </si>
  <si>
    <t>ИТОГО:</t>
  </si>
  <si>
    <t>Качество семян проверено Государственной инспекцией по семеноводству, карантину и защите растений и соответствует СТБ 2145-2010.</t>
  </si>
  <si>
    <t>Компания готова осуществить поставку на следующих условиях:</t>
  </si>
  <si>
    <r>
      <t>2.  Срок поставки</t>
    </r>
    <r>
      <rPr>
        <b/>
        <sz val="9"/>
        <color theme="1"/>
        <rFont val="Times New Roman"/>
        <family val="1"/>
        <charset val="204"/>
      </rPr>
      <t>: 2-5 рабочих дней с момента получения заявки</t>
    </r>
    <r>
      <rPr>
        <sz val="9"/>
        <color theme="1"/>
        <rFont val="Times New Roman"/>
        <family val="1"/>
        <charset val="204"/>
      </rPr>
      <t>.</t>
    </r>
  </si>
  <si>
    <r>
      <t xml:space="preserve">4.  Валюта платежа: </t>
    </r>
    <r>
      <rPr>
        <b/>
        <sz val="9"/>
        <color theme="1"/>
        <rFont val="Times New Roman"/>
        <family val="1"/>
        <charset val="204"/>
      </rPr>
      <t>белорусские рубли.</t>
    </r>
  </si>
  <si>
    <r>
      <t xml:space="preserve">5.  Минимальная партия 1-го наименования: </t>
    </r>
    <r>
      <rPr>
        <b/>
        <sz val="9"/>
        <color theme="1"/>
        <rFont val="Times New Roman"/>
        <family val="1"/>
        <charset val="204"/>
      </rPr>
      <t>от 20 шт</t>
    </r>
    <r>
      <rPr>
        <sz val="9"/>
        <color theme="1"/>
        <rFont val="Times New Roman"/>
        <family val="1"/>
        <charset val="204"/>
      </rPr>
      <t>.</t>
    </r>
  </si>
  <si>
    <t>6. Предусмотрены скидки:</t>
  </si>
  <si>
    <t>от 500 BYN -5%</t>
  </si>
  <si>
    <t>от 800 BYN -8%</t>
  </si>
  <si>
    <t>от 1000 BYN - 10%</t>
  </si>
  <si>
    <t>%</t>
  </si>
  <si>
    <t xml:space="preserve">АКЦИЯ </t>
  </si>
  <si>
    <r>
      <t xml:space="preserve">1.  Условия поставки: </t>
    </r>
    <r>
      <rPr>
        <b/>
        <sz val="9"/>
        <color theme="1"/>
        <rFont val="Times New Roman"/>
        <family val="1"/>
        <charset val="204"/>
      </rPr>
      <t>склад покупателя.</t>
    </r>
  </si>
  <si>
    <t>ПРАЙС ОПТ (предоплата)</t>
  </si>
  <si>
    <t>Дата: 02.02.2017</t>
  </si>
  <si>
    <r>
      <t xml:space="preserve">Морковь Навал F1 </t>
    </r>
    <r>
      <rPr>
        <b/>
        <i/>
        <sz val="9"/>
        <color rgb="FFFF0000"/>
        <rFont val="Arial"/>
        <family val="2"/>
        <charset val="204"/>
      </rPr>
      <t xml:space="preserve"> новинка</t>
    </r>
  </si>
  <si>
    <r>
      <t xml:space="preserve">Петрушка Петра  </t>
    </r>
    <r>
      <rPr>
        <b/>
        <i/>
        <sz val="9"/>
        <color rgb="FFFF0000"/>
        <rFont val="Arial"/>
        <family val="2"/>
        <charset val="204"/>
      </rPr>
      <t>новинка</t>
    </r>
  </si>
  <si>
    <r>
      <t xml:space="preserve">Редис Ровер F1 </t>
    </r>
    <r>
      <rPr>
        <b/>
        <i/>
        <sz val="9"/>
        <color rgb="FFFF0000"/>
        <rFont val="Arial"/>
        <family val="2"/>
        <charset val="204"/>
      </rPr>
      <t>новинка</t>
    </r>
  </si>
  <si>
    <t>кудрявая</t>
  </si>
  <si>
    <t>АКЦИЯ!!!</t>
  </si>
  <si>
    <t xml:space="preserve">  Официальный дистрибьютор Bejo Zaden B.V. (Бейо Заден), Голландия</t>
  </si>
  <si>
    <r>
      <rPr>
        <b/>
        <sz val="10"/>
        <color theme="1"/>
        <rFont val="Calibri"/>
        <family val="2"/>
        <charset val="204"/>
        <scheme val="minor"/>
      </rPr>
      <t xml:space="preserve">    конт. лицо:</t>
    </r>
    <r>
      <rPr>
        <b/>
        <sz val="12"/>
        <color theme="1"/>
        <rFont val="Calibri"/>
        <family val="2"/>
        <charset val="204"/>
        <scheme val="minor"/>
      </rPr>
      <t xml:space="preserve">  Лариса Пашковская тел. 8 (029) 333 21 03    e-mail: </t>
    </r>
    <r>
      <rPr>
        <b/>
        <u/>
        <sz val="12"/>
        <color theme="1"/>
        <rFont val="Calibri"/>
        <family val="2"/>
        <charset val="204"/>
        <scheme val="minor"/>
      </rPr>
      <t>semena@klm-agro.by</t>
    </r>
  </si>
  <si>
    <t xml:space="preserve"> СЕМЕНА ОВОЩНЫХ КУЛЬТУР на 2017 г.</t>
  </si>
  <si>
    <t>потреб. упаковка</t>
  </si>
  <si>
    <r>
      <t>3.  Условия оплаты</t>
    </r>
    <r>
      <rPr>
        <b/>
        <sz val="9"/>
        <color theme="1"/>
        <rFont val="Times New Roman"/>
        <family val="1"/>
        <charset val="204"/>
      </rPr>
      <t xml:space="preserve">: 100% предоплата.  </t>
    </r>
  </si>
  <si>
    <t>Тел. офис:  8 017 394 68 14   факс 8 017 394 68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</si>
</sst>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0" borderId="0" xfId="0" applyFo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ont="1"/>
    <xf numFmtId="3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3" fontId="19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18" fillId="0" borderId="1" xfId="0" applyFont="1" applyBorder="1"/>
    <xf numFmtId="0" fontId="0" fillId="0" borderId="0" xfId="0" applyBorder="1"/>
    <xf numFmtId="0" fontId="16" fillId="0" borderId="0" xfId="0" applyFont="1"/>
    <xf numFmtId="0" fontId="16" fillId="0" borderId="7" xfId="0" applyFont="1" applyBorder="1" applyAlignment="1"/>
    <xf numFmtId="0" fontId="27" fillId="0" borderId="7" xfId="0" applyFont="1" applyBorder="1" applyAlignment="1">
      <alignment horizontal="center"/>
    </xf>
    <xf numFmtId="3" fontId="28" fillId="2" borderId="0" xfId="0" applyNumberFormat="1" applyFont="1" applyFill="1"/>
    <xf numFmtId="0" fontId="16" fillId="0" borderId="0" xfId="0" applyFont="1" applyAlignment="1"/>
    <xf numFmtId="0" fontId="27" fillId="0" borderId="0" xfId="0" applyFont="1" applyAlignment="1">
      <alignment horizontal="center"/>
    </xf>
    <xf numFmtId="0" fontId="3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2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2" borderId="0" xfId="0" applyFill="1"/>
    <xf numFmtId="0" fontId="32" fillId="0" borderId="0" xfId="0" applyFont="1"/>
    <xf numFmtId="0" fontId="34" fillId="5" borderId="1" xfId="0" applyFont="1" applyFill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2" fontId="0" fillId="0" borderId="0" xfId="0" applyNumberFormat="1"/>
    <xf numFmtId="0" fontId="0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3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top" wrapText="1"/>
    </xf>
    <xf numFmtId="2" fontId="40" fillId="2" borderId="1" xfId="0" applyNumberFormat="1" applyFont="1" applyFill="1" applyBorder="1"/>
    <xf numFmtId="0" fontId="41" fillId="4" borderId="1" xfId="0" applyFont="1" applyFill="1" applyBorder="1"/>
    <xf numFmtId="0" fontId="42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41" fillId="2" borderId="1" xfId="0" applyNumberFormat="1" applyFont="1" applyFill="1" applyBorder="1"/>
    <xf numFmtId="1" fontId="20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41" fillId="0" borderId="0" xfId="0" applyFont="1" applyBorder="1"/>
    <xf numFmtId="0" fontId="41" fillId="0" borderId="0" xfId="0" applyFont="1"/>
    <xf numFmtId="0" fontId="39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9</xdr:col>
      <xdr:colOff>81643</xdr:colOff>
      <xdr:row>4</xdr:row>
      <xdr:rowOff>59872</xdr:rowOff>
    </xdr:to>
    <xdr:pic>
      <xdr:nvPicPr>
        <xdr:cNvPr id="2" name="Рисунок 1" descr="Bejo Zad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2950" y="0"/>
          <a:ext cx="1662793" cy="12282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133350</xdr:colOff>
      <xdr:row>1</xdr:row>
      <xdr:rowOff>895350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76250" y="190500"/>
          <a:ext cx="2790825" cy="5619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51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ru-RU" sz="32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108854</xdr:colOff>
      <xdr:row>0</xdr:row>
      <xdr:rowOff>68035</xdr:rowOff>
    </xdr:from>
    <xdr:to>
      <xdr:col>1</xdr:col>
      <xdr:colOff>2665487</xdr:colOff>
      <xdr:row>2</xdr:row>
      <xdr:rowOff>190499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4" y="68035"/>
          <a:ext cx="2558145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semena.by/" TargetMode="External"/><Relationship Id="rId1" Type="http://schemas.openxmlformats.org/officeDocument/2006/relationships/hyperlink" Target="http://www.klm-agro.b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8"/>
  <sheetViews>
    <sheetView tabSelected="1" zoomScale="90" zoomScaleNormal="90" workbookViewId="0">
      <selection activeCell="P95" sqref="P95"/>
    </sheetView>
  </sheetViews>
  <sheetFormatPr defaultRowHeight="15" x14ac:dyDescent="0.25"/>
  <cols>
    <col min="1" max="1" width="7.140625" bestFit="1" customWidth="1"/>
    <col min="2" max="2" width="40.85546875" style="47" customWidth="1"/>
    <col min="3" max="3" width="30.140625" style="44" bestFit="1" customWidth="1"/>
    <col min="4" max="4" width="14.5703125" style="45" customWidth="1"/>
    <col min="5" max="5" width="7.28515625" style="46" customWidth="1"/>
    <col min="6" max="6" width="7" style="46" customWidth="1"/>
    <col min="7" max="7" width="8.28515625" customWidth="1"/>
    <col min="8" max="8" width="7.85546875" customWidth="1"/>
    <col min="9" max="9" width="8.28515625" customWidth="1"/>
    <col min="10" max="10" width="9.140625" customWidth="1"/>
    <col min="11" max="11" width="11.140625" hidden="1" customWidth="1"/>
    <col min="12" max="14" width="0" hidden="1" customWidth="1"/>
  </cols>
  <sheetData>
    <row r="2" spans="1:14" ht="44.25" customHeight="1" x14ac:dyDescent="0.25">
      <c r="B2"/>
      <c r="C2" s="70" t="s">
        <v>144</v>
      </c>
      <c r="D2" s="70"/>
      <c r="E2" s="70"/>
      <c r="F2" s="70"/>
      <c r="G2" s="70"/>
      <c r="H2" s="1"/>
    </row>
    <row r="3" spans="1:14" ht="18.75" customHeight="1" x14ac:dyDescent="0.25">
      <c r="B3"/>
      <c r="C3" s="93"/>
      <c r="D3" s="93"/>
      <c r="E3" s="93"/>
      <c r="F3" s="93"/>
      <c r="G3" s="93"/>
      <c r="H3" s="1"/>
    </row>
    <row r="4" spans="1:14" ht="13.5" customHeight="1" x14ac:dyDescent="0.25">
      <c r="B4" s="69" t="s">
        <v>0</v>
      </c>
      <c r="C4" s="69"/>
      <c r="D4" s="69"/>
      <c r="E4" s="69"/>
      <c r="F4" s="69"/>
      <c r="G4" s="1"/>
      <c r="H4" s="1"/>
    </row>
    <row r="5" spans="1:14" s="2" customFormat="1" x14ac:dyDescent="0.25">
      <c r="B5" s="71" t="s">
        <v>1</v>
      </c>
      <c r="C5" s="71"/>
      <c r="D5" s="71"/>
      <c r="E5" s="71"/>
      <c r="F5" s="71"/>
    </row>
    <row r="6" spans="1:14" s="3" customFormat="1" x14ac:dyDescent="0.25">
      <c r="B6" s="69" t="s">
        <v>2</v>
      </c>
      <c r="C6" s="69"/>
      <c r="D6" s="69"/>
      <c r="E6" s="69"/>
      <c r="F6" s="69"/>
    </row>
    <row r="7" spans="1:14" s="3" customFormat="1" x14ac:dyDescent="0.25">
      <c r="B7" s="69" t="s">
        <v>149</v>
      </c>
      <c r="C7" s="69"/>
      <c r="D7" s="69"/>
      <c r="E7" s="69"/>
      <c r="F7" s="69"/>
    </row>
    <row r="8" spans="1:14" s="3" customFormat="1" ht="27" customHeight="1" x14ac:dyDescent="0.25">
      <c r="B8" s="71" t="s">
        <v>3</v>
      </c>
      <c r="C8" s="71"/>
      <c r="D8" s="71"/>
      <c r="E8" s="71"/>
      <c r="F8" s="71"/>
      <c r="G8" s="71"/>
      <c r="H8" s="71"/>
    </row>
    <row r="9" spans="1:14" ht="24.75" customHeight="1" x14ac:dyDescent="0.35">
      <c r="B9" s="57" t="s">
        <v>137</v>
      </c>
      <c r="C9" s="57"/>
      <c r="D9" s="57"/>
      <c r="E9" s="57"/>
      <c r="F9" s="57"/>
    </row>
    <row r="10" spans="1:14" ht="21" customHeight="1" x14ac:dyDescent="0.35">
      <c r="B10" s="57" t="s">
        <v>146</v>
      </c>
      <c r="C10" s="57"/>
      <c r="D10" s="57"/>
      <c r="E10" s="57"/>
      <c r="F10" s="57"/>
    </row>
    <row r="11" spans="1:14" s="4" customFormat="1" ht="21" x14ac:dyDescent="0.35">
      <c r="B11" s="5" t="s">
        <v>138</v>
      </c>
      <c r="C11" s="58" t="s">
        <v>4</v>
      </c>
      <c r="D11" s="58"/>
      <c r="E11" s="59"/>
      <c r="F11" s="59"/>
      <c r="G11" s="59"/>
      <c r="H11" s="6"/>
    </row>
    <row r="12" spans="1:14" s="4" customFormat="1" ht="21" x14ac:dyDescent="0.35">
      <c r="B12" s="5"/>
      <c r="C12" s="58" t="s">
        <v>5</v>
      </c>
      <c r="D12" s="58"/>
      <c r="E12" s="59"/>
      <c r="F12" s="59"/>
      <c r="G12" s="59"/>
      <c r="H12" s="6"/>
    </row>
    <row r="13" spans="1:14" s="7" customFormat="1" ht="15.75" x14ac:dyDescent="0.25">
      <c r="B13" s="60" t="s">
        <v>145</v>
      </c>
      <c r="C13" s="60"/>
      <c r="D13" s="60"/>
      <c r="E13" s="60"/>
      <c r="F13" s="60"/>
      <c r="G13" s="8"/>
      <c r="H13" s="8"/>
    </row>
    <row r="14" spans="1:14" s="7" customFormat="1" ht="15.75" x14ac:dyDescent="0.25">
      <c r="B14" s="9"/>
      <c r="C14" s="10"/>
      <c r="D14" s="11"/>
      <c r="E14" s="9"/>
      <c r="F14" s="9"/>
      <c r="G14" s="9"/>
      <c r="H14" s="9"/>
    </row>
    <row r="15" spans="1:14" s="51" customFormat="1" ht="42.75" customHeight="1" x14ac:dyDescent="0.25">
      <c r="A15" s="63" t="s">
        <v>6</v>
      </c>
      <c r="B15" s="64" t="s">
        <v>7</v>
      </c>
      <c r="C15" s="72" t="s">
        <v>8</v>
      </c>
      <c r="D15" s="66" t="s">
        <v>9</v>
      </c>
      <c r="E15" s="73" t="s">
        <v>147</v>
      </c>
      <c r="F15" s="74"/>
      <c r="G15" s="75" t="s">
        <v>10</v>
      </c>
      <c r="H15" s="75"/>
      <c r="I15" s="76" t="s">
        <v>11</v>
      </c>
      <c r="J15" s="76"/>
      <c r="K15" s="61" t="s">
        <v>135</v>
      </c>
      <c r="M15" s="55" t="s">
        <v>10</v>
      </c>
      <c r="N15" s="55"/>
    </row>
    <row r="16" spans="1:14" s="12" customFormat="1" ht="28.5" customHeight="1" x14ac:dyDescent="0.25">
      <c r="A16" s="63"/>
      <c r="B16" s="65"/>
      <c r="C16" s="77"/>
      <c r="D16" s="67"/>
      <c r="E16" s="78" t="s">
        <v>12</v>
      </c>
      <c r="F16" s="78" t="s">
        <v>13</v>
      </c>
      <c r="G16" s="79" t="s">
        <v>14</v>
      </c>
      <c r="H16" s="79" t="s">
        <v>15</v>
      </c>
      <c r="I16" s="80" t="s">
        <v>12</v>
      </c>
      <c r="J16" s="80" t="s">
        <v>16</v>
      </c>
      <c r="K16" s="62"/>
      <c r="M16" s="13" t="s">
        <v>14</v>
      </c>
      <c r="N16" s="13" t="s">
        <v>15</v>
      </c>
    </row>
    <row r="17" spans="1:15" ht="15.75" customHeight="1" x14ac:dyDescent="0.3">
      <c r="A17" s="14">
        <v>1</v>
      </c>
      <c r="B17" s="15" t="s">
        <v>106</v>
      </c>
      <c r="C17" s="19" t="s">
        <v>107</v>
      </c>
      <c r="D17" s="81">
        <v>4813697000385</v>
      </c>
      <c r="E17" s="25">
        <v>8</v>
      </c>
      <c r="F17" s="25" t="s">
        <v>87</v>
      </c>
      <c r="G17" s="82">
        <f t="shared" ref="G17:G25" si="0">H17/1.2</f>
        <v>0.25833333333333336</v>
      </c>
      <c r="H17" s="82">
        <v>0.31</v>
      </c>
      <c r="I17" s="83"/>
      <c r="J17" s="83">
        <f>H17*I17</f>
        <v>0</v>
      </c>
      <c r="K17" s="48" t="s">
        <v>134</v>
      </c>
      <c r="M17" s="50">
        <f>N17/1.2</f>
        <v>0.21527777777777782</v>
      </c>
      <c r="N17" s="50">
        <f>G17</f>
        <v>0.25833333333333336</v>
      </c>
      <c r="O17" s="54" t="s">
        <v>143</v>
      </c>
    </row>
    <row r="18" spans="1:15" ht="15.75" customHeight="1" x14ac:dyDescent="0.3">
      <c r="A18" s="14">
        <v>2</v>
      </c>
      <c r="B18" s="15" t="s">
        <v>108</v>
      </c>
      <c r="C18" s="19" t="s">
        <v>109</v>
      </c>
      <c r="D18" s="81">
        <v>4813697000392</v>
      </c>
      <c r="E18" s="25">
        <v>8</v>
      </c>
      <c r="F18" s="25" t="s">
        <v>87</v>
      </c>
      <c r="G18" s="82">
        <f t="shared" si="0"/>
        <v>0.25833333333333336</v>
      </c>
      <c r="H18" s="82">
        <v>0.31</v>
      </c>
      <c r="I18" s="83"/>
      <c r="J18" s="83">
        <f t="shared" ref="J18:J25" si="1">H18*I18</f>
        <v>0</v>
      </c>
      <c r="K18" s="48" t="s">
        <v>134</v>
      </c>
      <c r="M18" s="50">
        <f t="shared" ref="M18:M25" si="2">N18/1.2</f>
        <v>0.21527777777777782</v>
      </c>
      <c r="N18" s="50">
        <f t="shared" ref="N18:N25" si="3">G18</f>
        <v>0.25833333333333336</v>
      </c>
      <c r="O18" s="54" t="s">
        <v>143</v>
      </c>
    </row>
    <row r="19" spans="1:15" ht="15.75" customHeight="1" x14ac:dyDescent="0.3">
      <c r="A19" s="14">
        <v>3</v>
      </c>
      <c r="B19" s="15" t="s">
        <v>110</v>
      </c>
      <c r="C19" s="19" t="s">
        <v>109</v>
      </c>
      <c r="D19" s="81">
        <v>4813697000415</v>
      </c>
      <c r="E19" s="25">
        <v>8</v>
      </c>
      <c r="F19" s="25" t="s">
        <v>87</v>
      </c>
      <c r="G19" s="82">
        <f t="shared" si="0"/>
        <v>0.25833333333333336</v>
      </c>
      <c r="H19" s="82">
        <v>0.31</v>
      </c>
      <c r="I19" s="83"/>
      <c r="J19" s="83">
        <f t="shared" si="1"/>
        <v>0</v>
      </c>
      <c r="K19" s="48" t="s">
        <v>134</v>
      </c>
      <c r="M19" s="50">
        <f t="shared" si="2"/>
        <v>0.21527777777777782</v>
      </c>
      <c r="N19" s="50">
        <f t="shared" si="3"/>
        <v>0.25833333333333336</v>
      </c>
      <c r="O19" s="54" t="s">
        <v>143</v>
      </c>
    </row>
    <row r="20" spans="1:15" ht="15.75" customHeight="1" x14ac:dyDescent="0.3">
      <c r="A20" s="14">
        <v>4</v>
      </c>
      <c r="B20" s="15" t="s">
        <v>111</v>
      </c>
      <c r="C20" s="19" t="s">
        <v>109</v>
      </c>
      <c r="D20" s="81">
        <v>4813697000408</v>
      </c>
      <c r="E20" s="25">
        <v>8</v>
      </c>
      <c r="F20" s="25" t="s">
        <v>87</v>
      </c>
      <c r="G20" s="82">
        <f t="shared" si="0"/>
        <v>0.25833333333333336</v>
      </c>
      <c r="H20" s="82">
        <v>0.31</v>
      </c>
      <c r="I20" s="83"/>
      <c r="J20" s="83">
        <f t="shared" si="1"/>
        <v>0</v>
      </c>
      <c r="K20" s="48" t="s">
        <v>134</v>
      </c>
      <c r="M20" s="50">
        <f t="shared" si="2"/>
        <v>0.21527777777777782</v>
      </c>
      <c r="N20" s="50">
        <f t="shared" si="3"/>
        <v>0.25833333333333336</v>
      </c>
      <c r="O20" s="54" t="s">
        <v>143</v>
      </c>
    </row>
    <row r="21" spans="1:15" s="26" customFormat="1" ht="15.75" customHeight="1" x14ac:dyDescent="0.3">
      <c r="A21" s="14">
        <v>5</v>
      </c>
      <c r="B21" s="15" t="s">
        <v>112</v>
      </c>
      <c r="C21" s="16" t="s">
        <v>113</v>
      </c>
      <c r="D21" s="81">
        <v>4813697000378</v>
      </c>
      <c r="E21" s="25">
        <v>8</v>
      </c>
      <c r="F21" s="25" t="s">
        <v>87</v>
      </c>
      <c r="G21" s="82">
        <f t="shared" si="0"/>
        <v>0.25833333333333336</v>
      </c>
      <c r="H21" s="82">
        <v>0.31</v>
      </c>
      <c r="I21" s="83"/>
      <c r="J21" s="83">
        <f t="shared" si="1"/>
        <v>0</v>
      </c>
      <c r="K21" s="48" t="s">
        <v>134</v>
      </c>
      <c r="M21" s="50">
        <f t="shared" si="2"/>
        <v>0.21527777777777782</v>
      </c>
      <c r="N21" s="50">
        <f t="shared" si="3"/>
        <v>0.25833333333333336</v>
      </c>
      <c r="O21" s="54" t="s">
        <v>143</v>
      </c>
    </row>
    <row r="22" spans="1:15" s="27" customFormat="1" ht="15.75" customHeight="1" x14ac:dyDescent="0.3">
      <c r="A22" s="14">
        <v>6</v>
      </c>
      <c r="B22" s="15" t="s">
        <v>114</v>
      </c>
      <c r="C22" s="16" t="s">
        <v>115</v>
      </c>
      <c r="D22" s="81">
        <v>4813697000361</v>
      </c>
      <c r="E22" s="25">
        <v>8</v>
      </c>
      <c r="F22" s="25" t="s">
        <v>87</v>
      </c>
      <c r="G22" s="82">
        <f t="shared" si="0"/>
        <v>0.25833333333333336</v>
      </c>
      <c r="H22" s="82">
        <v>0.31</v>
      </c>
      <c r="I22" s="83"/>
      <c r="J22" s="83">
        <f t="shared" si="1"/>
        <v>0</v>
      </c>
      <c r="K22" s="48" t="s">
        <v>134</v>
      </c>
      <c r="M22" s="50">
        <f t="shared" si="2"/>
        <v>0.21527777777777782</v>
      </c>
      <c r="N22" s="50">
        <f t="shared" si="3"/>
        <v>0.25833333333333336</v>
      </c>
      <c r="O22" s="54" t="s">
        <v>143</v>
      </c>
    </row>
    <row r="23" spans="1:15" ht="15.75" customHeight="1" x14ac:dyDescent="0.3">
      <c r="A23" s="14">
        <v>7</v>
      </c>
      <c r="B23" s="15" t="s">
        <v>116</v>
      </c>
      <c r="C23" s="16" t="s">
        <v>117</v>
      </c>
      <c r="D23" s="81">
        <v>4813697000422</v>
      </c>
      <c r="E23" s="25">
        <v>8</v>
      </c>
      <c r="F23" s="25" t="s">
        <v>87</v>
      </c>
      <c r="G23" s="82">
        <f t="shared" si="0"/>
        <v>0.45000000000000007</v>
      </c>
      <c r="H23" s="82">
        <v>0.54</v>
      </c>
      <c r="I23" s="83"/>
      <c r="J23" s="83">
        <f t="shared" si="1"/>
        <v>0</v>
      </c>
      <c r="K23" s="48" t="s">
        <v>134</v>
      </c>
      <c r="M23" s="50">
        <f t="shared" si="2"/>
        <v>0.37500000000000006</v>
      </c>
      <c r="N23" s="50">
        <f t="shared" si="3"/>
        <v>0.45000000000000007</v>
      </c>
      <c r="O23" s="54" t="s">
        <v>143</v>
      </c>
    </row>
    <row r="24" spans="1:15" ht="15.75" customHeight="1" x14ac:dyDescent="0.3">
      <c r="A24" s="14">
        <v>8</v>
      </c>
      <c r="B24" s="15" t="s">
        <v>118</v>
      </c>
      <c r="C24" s="16" t="s">
        <v>119</v>
      </c>
      <c r="D24" s="81">
        <v>4813697000439</v>
      </c>
      <c r="E24" s="25">
        <v>8</v>
      </c>
      <c r="F24" s="25" t="s">
        <v>87</v>
      </c>
      <c r="G24" s="82">
        <f t="shared" si="0"/>
        <v>0.53333333333333333</v>
      </c>
      <c r="H24" s="82">
        <v>0.64</v>
      </c>
      <c r="I24" s="83"/>
      <c r="J24" s="83">
        <f t="shared" si="1"/>
        <v>0</v>
      </c>
      <c r="K24" s="48" t="s">
        <v>134</v>
      </c>
      <c r="M24" s="50">
        <f t="shared" si="2"/>
        <v>0.44444444444444448</v>
      </c>
      <c r="N24" s="50">
        <f t="shared" si="3"/>
        <v>0.53333333333333333</v>
      </c>
      <c r="O24" s="54" t="s">
        <v>143</v>
      </c>
    </row>
    <row r="25" spans="1:15" ht="15.75" customHeight="1" x14ac:dyDescent="0.3">
      <c r="A25" s="14">
        <v>9</v>
      </c>
      <c r="B25" s="28" t="s">
        <v>120</v>
      </c>
      <c r="C25" s="84" t="s">
        <v>121</v>
      </c>
      <c r="D25" s="85">
        <v>4813697000446</v>
      </c>
      <c r="E25" s="86">
        <v>8</v>
      </c>
      <c r="F25" s="21" t="s">
        <v>87</v>
      </c>
      <c r="G25" s="82">
        <f t="shared" si="0"/>
        <v>0.25833333333333336</v>
      </c>
      <c r="H25" s="82">
        <v>0.31</v>
      </c>
      <c r="I25" s="83"/>
      <c r="J25" s="83">
        <f t="shared" si="1"/>
        <v>0</v>
      </c>
      <c r="K25" s="48" t="s">
        <v>134</v>
      </c>
      <c r="M25" s="50">
        <f t="shared" si="2"/>
        <v>0.21527777777777782</v>
      </c>
      <c r="N25" s="50">
        <f t="shared" si="3"/>
        <v>0.25833333333333336</v>
      </c>
      <c r="O25" s="54" t="s">
        <v>143</v>
      </c>
    </row>
    <row r="26" spans="1:15" ht="15.75" customHeight="1" x14ac:dyDescent="0.25">
      <c r="A26" s="14">
        <v>10</v>
      </c>
      <c r="B26" s="15" t="s">
        <v>17</v>
      </c>
      <c r="C26" s="16" t="s">
        <v>18</v>
      </c>
      <c r="D26" s="81">
        <v>4813697000354</v>
      </c>
      <c r="E26" s="25">
        <v>0.1</v>
      </c>
      <c r="F26" s="17" t="s">
        <v>19</v>
      </c>
      <c r="G26" s="87">
        <f>H26/1.2</f>
        <v>0.5</v>
      </c>
      <c r="H26" s="87">
        <v>0.6</v>
      </c>
      <c r="I26" s="83"/>
      <c r="J26" s="83">
        <f>H26*I26</f>
        <v>0</v>
      </c>
    </row>
    <row r="27" spans="1:15" ht="15.75" customHeight="1" x14ac:dyDescent="0.25">
      <c r="A27" s="14">
        <v>11</v>
      </c>
      <c r="B27" s="18" t="s">
        <v>20</v>
      </c>
      <c r="C27" s="19" t="s">
        <v>21</v>
      </c>
      <c r="D27" s="20">
        <v>4813697000491</v>
      </c>
      <c r="E27" s="21">
        <v>0.1</v>
      </c>
      <c r="F27" s="21" t="s">
        <v>19</v>
      </c>
      <c r="G27" s="87">
        <f t="shared" ref="G27:G85" si="4">H27/1.2</f>
        <v>0.76666666666666672</v>
      </c>
      <c r="H27" s="87">
        <v>0.92</v>
      </c>
      <c r="I27" s="83"/>
      <c r="J27" s="83">
        <f t="shared" ref="J27:J85" si="5">H27*I27</f>
        <v>0</v>
      </c>
    </row>
    <row r="28" spans="1:15" ht="15.75" customHeight="1" x14ac:dyDescent="0.25">
      <c r="A28" s="14">
        <v>12</v>
      </c>
      <c r="B28" s="18" t="s">
        <v>22</v>
      </c>
      <c r="C28" s="19" t="s">
        <v>23</v>
      </c>
      <c r="D28" s="85">
        <v>4813697000477</v>
      </c>
      <c r="E28" s="21">
        <v>0.1</v>
      </c>
      <c r="F28" s="21" t="s">
        <v>19</v>
      </c>
      <c r="G28" s="87">
        <f t="shared" si="4"/>
        <v>0.58333333333333337</v>
      </c>
      <c r="H28" s="87">
        <v>0.7</v>
      </c>
      <c r="I28" s="83"/>
      <c r="J28" s="83">
        <f t="shared" si="5"/>
        <v>0</v>
      </c>
    </row>
    <row r="29" spans="1:15" ht="15.75" customHeight="1" x14ac:dyDescent="0.25">
      <c r="A29" s="14">
        <v>13</v>
      </c>
      <c r="B29" s="18" t="s">
        <v>24</v>
      </c>
      <c r="C29" s="19" t="s">
        <v>21</v>
      </c>
      <c r="D29" s="20">
        <v>4813697000484</v>
      </c>
      <c r="E29" s="21">
        <v>0.1</v>
      </c>
      <c r="F29" s="21" t="s">
        <v>19</v>
      </c>
      <c r="G29" s="87">
        <f t="shared" si="4"/>
        <v>0.58333333333333337</v>
      </c>
      <c r="H29" s="87">
        <v>0.7</v>
      </c>
      <c r="I29" s="83"/>
      <c r="J29" s="83">
        <f t="shared" si="5"/>
        <v>0</v>
      </c>
    </row>
    <row r="30" spans="1:15" ht="15.75" customHeight="1" x14ac:dyDescent="0.25">
      <c r="A30" s="14">
        <v>14</v>
      </c>
      <c r="B30" s="18" t="s">
        <v>25</v>
      </c>
      <c r="C30" s="19" t="s">
        <v>26</v>
      </c>
      <c r="D30" s="20">
        <v>4813697000521</v>
      </c>
      <c r="E30" s="21">
        <v>0.1</v>
      </c>
      <c r="F30" s="21" t="s">
        <v>19</v>
      </c>
      <c r="G30" s="87">
        <f t="shared" si="4"/>
        <v>0.66666666666666674</v>
      </c>
      <c r="H30" s="87">
        <v>0.8</v>
      </c>
      <c r="I30" s="83"/>
      <c r="J30" s="83">
        <f t="shared" si="5"/>
        <v>0</v>
      </c>
    </row>
    <row r="31" spans="1:15" ht="15.75" customHeight="1" x14ac:dyDescent="0.25">
      <c r="A31" s="14">
        <v>15</v>
      </c>
      <c r="B31" s="15" t="s">
        <v>27</v>
      </c>
      <c r="C31" s="16" t="s">
        <v>26</v>
      </c>
      <c r="D31" s="88">
        <v>4813697000118</v>
      </c>
      <c r="E31" s="25">
        <v>0.1</v>
      </c>
      <c r="F31" s="17" t="s">
        <v>19</v>
      </c>
      <c r="G31" s="87">
        <f t="shared" si="4"/>
        <v>0.46666666666666673</v>
      </c>
      <c r="H31" s="87">
        <v>0.56000000000000005</v>
      </c>
      <c r="I31" s="83"/>
      <c r="J31" s="83">
        <f t="shared" si="5"/>
        <v>0</v>
      </c>
    </row>
    <row r="32" spans="1:15" ht="15.75" customHeight="1" x14ac:dyDescent="0.25">
      <c r="A32" s="14">
        <v>16</v>
      </c>
      <c r="B32" s="15" t="s">
        <v>28</v>
      </c>
      <c r="C32" s="16" t="s">
        <v>26</v>
      </c>
      <c r="D32" s="88">
        <v>4813697000095</v>
      </c>
      <c r="E32" s="25">
        <v>0.1</v>
      </c>
      <c r="F32" s="17" t="s">
        <v>19</v>
      </c>
      <c r="G32" s="87">
        <f t="shared" si="4"/>
        <v>0.5</v>
      </c>
      <c r="H32" s="87">
        <v>0.6</v>
      </c>
      <c r="I32" s="83"/>
      <c r="J32" s="83">
        <f t="shared" si="5"/>
        <v>0</v>
      </c>
    </row>
    <row r="33" spans="1:10" ht="15.75" customHeight="1" x14ac:dyDescent="0.25">
      <c r="A33" s="14">
        <v>17</v>
      </c>
      <c r="B33" s="15" t="s">
        <v>29</v>
      </c>
      <c r="C33" s="16" t="s">
        <v>30</v>
      </c>
      <c r="D33" s="88">
        <v>4813697000156</v>
      </c>
      <c r="E33" s="25">
        <v>0.1</v>
      </c>
      <c r="F33" s="17" t="s">
        <v>19</v>
      </c>
      <c r="G33" s="87">
        <f t="shared" si="4"/>
        <v>0.5</v>
      </c>
      <c r="H33" s="87">
        <v>0.6</v>
      </c>
      <c r="I33" s="83"/>
      <c r="J33" s="83">
        <f t="shared" si="5"/>
        <v>0</v>
      </c>
    </row>
    <row r="34" spans="1:10" ht="15.75" customHeight="1" x14ac:dyDescent="0.25">
      <c r="A34" s="14">
        <v>18</v>
      </c>
      <c r="B34" s="15" t="s">
        <v>31</v>
      </c>
      <c r="C34" s="16" t="s">
        <v>32</v>
      </c>
      <c r="D34" s="88">
        <v>4813697000163</v>
      </c>
      <c r="E34" s="25">
        <v>0.1</v>
      </c>
      <c r="F34" s="17" t="s">
        <v>19</v>
      </c>
      <c r="G34" s="87">
        <f t="shared" si="4"/>
        <v>0.83333333333333337</v>
      </c>
      <c r="H34" s="87">
        <v>1</v>
      </c>
      <c r="I34" s="83"/>
      <c r="J34" s="83">
        <f t="shared" si="5"/>
        <v>0</v>
      </c>
    </row>
    <row r="35" spans="1:10" ht="15.75" customHeight="1" x14ac:dyDescent="0.25">
      <c r="A35" s="14">
        <v>19</v>
      </c>
      <c r="B35" s="15" t="s">
        <v>33</v>
      </c>
      <c r="C35" s="16" t="s">
        <v>34</v>
      </c>
      <c r="D35" s="88">
        <v>4813697000101</v>
      </c>
      <c r="E35" s="25">
        <v>0.1</v>
      </c>
      <c r="F35" s="17" t="s">
        <v>19</v>
      </c>
      <c r="G35" s="87">
        <f t="shared" si="4"/>
        <v>0.41666666666666669</v>
      </c>
      <c r="H35" s="87">
        <v>0.5</v>
      </c>
      <c r="I35" s="83"/>
      <c r="J35" s="83">
        <f t="shared" si="5"/>
        <v>0</v>
      </c>
    </row>
    <row r="36" spans="1:10" ht="15.75" customHeight="1" x14ac:dyDescent="0.25">
      <c r="A36" s="14">
        <v>20</v>
      </c>
      <c r="B36" s="18" t="s">
        <v>35</v>
      </c>
      <c r="C36" s="19" t="s">
        <v>26</v>
      </c>
      <c r="D36" s="20">
        <v>4813697000507</v>
      </c>
      <c r="E36" s="21">
        <v>0.1</v>
      </c>
      <c r="F36" s="21" t="s">
        <v>19</v>
      </c>
      <c r="G36" s="87">
        <f t="shared" si="4"/>
        <v>0.59166666666666667</v>
      </c>
      <c r="H36" s="87">
        <v>0.71</v>
      </c>
      <c r="I36" s="83"/>
      <c r="J36" s="83">
        <f t="shared" si="5"/>
        <v>0</v>
      </c>
    </row>
    <row r="37" spans="1:10" ht="15.75" customHeight="1" x14ac:dyDescent="0.25">
      <c r="A37" s="14">
        <v>21</v>
      </c>
      <c r="B37" s="15" t="s">
        <v>36</v>
      </c>
      <c r="C37" s="16" t="s">
        <v>37</v>
      </c>
      <c r="D37" s="88">
        <v>4813697000187</v>
      </c>
      <c r="E37" s="25">
        <v>0.1</v>
      </c>
      <c r="F37" s="17" t="s">
        <v>19</v>
      </c>
      <c r="G37" s="87">
        <f t="shared" si="4"/>
        <v>0.5</v>
      </c>
      <c r="H37" s="87">
        <v>0.6</v>
      </c>
      <c r="I37" s="83"/>
      <c r="J37" s="83">
        <f t="shared" si="5"/>
        <v>0</v>
      </c>
    </row>
    <row r="38" spans="1:10" ht="15.75" customHeight="1" x14ac:dyDescent="0.25">
      <c r="A38" s="14">
        <v>22</v>
      </c>
      <c r="B38" s="15" t="s">
        <v>38</v>
      </c>
      <c r="C38" s="16" t="s">
        <v>39</v>
      </c>
      <c r="D38" s="88">
        <v>4813697000125</v>
      </c>
      <c r="E38" s="25">
        <v>0.1</v>
      </c>
      <c r="F38" s="17" t="s">
        <v>19</v>
      </c>
      <c r="G38" s="87">
        <f t="shared" si="4"/>
        <v>0.58333333333333337</v>
      </c>
      <c r="H38" s="87">
        <v>0.7</v>
      </c>
      <c r="I38" s="83"/>
      <c r="J38" s="83">
        <f t="shared" si="5"/>
        <v>0</v>
      </c>
    </row>
    <row r="39" spans="1:10" ht="15.75" customHeight="1" x14ac:dyDescent="0.25">
      <c r="A39" s="14">
        <v>23</v>
      </c>
      <c r="B39" s="15" t="s">
        <v>40</v>
      </c>
      <c r="C39" s="16" t="s">
        <v>41</v>
      </c>
      <c r="D39" s="88">
        <v>4813697000149</v>
      </c>
      <c r="E39" s="25">
        <v>0.1</v>
      </c>
      <c r="F39" s="17" t="s">
        <v>19</v>
      </c>
      <c r="G39" s="87">
        <f t="shared" si="4"/>
        <v>1</v>
      </c>
      <c r="H39" s="87">
        <v>1.2</v>
      </c>
      <c r="I39" s="83"/>
      <c r="J39" s="83">
        <f t="shared" si="5"/>
        <v>0</v>
      </c>
    </row>
    <row r="40" spans="1:10" ht="15.75" customHeight="1" x14ac:dyDescent="0.25">
      <c r="A40" s="14">
        <v>24</v>
      </c>
      <c r="B40" s="15" t="s">
        <v>42</v>
      </c>
      <c r="C40" s="16" t="s">
        <v>39</v>
      </c>
      <c r="D40" s="88">
        <v>4813697000132</v>
      </c>
      <c r="E40" s="25">
        <v>0.1</v>
      </c>
      <c r="F40" s="17" t="s">
        <v>19</v>
      </c>
      <c r="G40" s="87">
        <f t="shared" si="4"/>
        <v>0.58333333333333337</v>
      </c>
      <c r="H40" s="87">
        <v>0.7</v>
      </c>
      <c r="I40" s="83"/>
      <c r="J40" s="83">
        <f t="shared" si="5"/>
        <v>0</v>
      </c>
    </row>
    <row r="41" spans="1:10" ht="15.75" customHeight="1" x14ac:dyDescent="0.25">
      <c r="A41" s="14">
        <v>25</v>
      </c>
      <c r="B41" s="18" t="s">
        <v>43</v>
      </c>
      <c r="C41" s="19" t="s">
        <v>26</v>
      </c>
      <c r="D41" s="20">
        <v>4813697000514</v>
      </c>
      <c r="E41" s="21">
        <v>0.1</v>
      </c>
      <c r="F41" s="21" t="s">
        <v>19</v>
      </c>
      <c r="G41" s="87">
        <f t="shared" si="4"/>
        <v>0.83333333333333337</v>
      </c>
      <c r="H41" s="87">
        <v>1</v>
      </c>
      <c r="I41" s="83"/>
      <c r="J41" s="83">
        <f t="shared" si="5"/>
        <v>0</v>
      </c>
    </row>
    <row r="42" spans="1:10" ht="15.75" customHeight="1" x14ac:dyDescent="0.25">
      <c r="A42" s="14">
        <v>26</v>
      </c>
      <c r="B42" s="15" t="s">
        <v>44</v>
      </c>
      <c r="C42" s="16" t="s">
        <v>45</v>
      </c>
      <c r="D42" s="88">
        <v>4813697000170</v>
      </c>
      <c r="E42" s="25">
        <v>0.1</v>
      </c>
      <c r="F42" s="17" t="s">
        <v>19</v>
      </c>
      <c r="G42" s="87">
        <f t="shared" si="4"/>
        <v>1</v>
      </c>
      <c r="H42" s="87">
        <v>1.2</v>
      </c>
      <c r="I42" s="83"/>
      <c r="J42" s="83">
        <f t="shared" si="5"/>
        <v>0</v>
      </c>
    </row>
    <row r="43" spans="1:10" ht="15.75" customHeight="1" x14ac:dyDescent="0.25">
      <c r="A43" s="14">
        <v>27</v>
      </c>
      <c r="B43" s="18" t="s">
        <v>46</v>
      </c>
      <c r="C43" s="16" t="s">
        <v>18</v>
      </c>
      <c r="D43" s="88">
        <v>4813697000699</v>
      </c>
      <c r="E43" s="21">
        <v>0.1</v>
      </c>
      <c r="F43" s="17" t="s">
        <v>19</v>
      </c>
      <c r="G43" s="87">
        <f>H43/1.2</f>
        <v>0.66666666666666674</v>
      </c>
      <c r="H43" s="87">
        <v>0.8</v>
      </c>
      <c r="I43" s="83"/>
      <c r="J43" s="83">
        <f t="shared" si="5"/>
        <v>0</v>
      </c>
    </row>
    <row r="44" spans="1:10" ht="15.75" customHeight="1" x14ac:dyDescent="0.25">
      <c r="A44" s="14">
        <v>28</v>
      </c>
      <c r="B44" s="18" t="s">
        <v>47</v>
      </c>
      <c r="C44" s="16" t="s">
        <v>18</v>
      </c>
      <c r="D44" s="88">
        <v>4813697000675</v>
      </c>
      <c r="E44" s="25">
        <v>0.1</v>
      </c>
      <c r="F44" s="17" t="s">
        <v>19</v>
      </c>
      <c r="G44" s="87">
        <f t="shared" ref="G44:G45" si="6">H44/1.2</f>
        <v>0.75</v>
      </c>
      <c r="H44" s="87">
        <v>0.9</v>
      </c>
      <c r="I44" s="83"/>
      <c r="J44" s="83">
        <f t="shared" si="5"/>
        <v>0</v>
      </c>
    </row>
    <row r="45" spans="1:10" ht="15.75" customHeight="1" x14ac:dyDescent="0.25">
      <c r="A45" s="14">
        <v>29</v>
      </c>
      <c r="B45" s="18" t="s">
        <v>48</v>
      </c>
      <c r="C45" s="16" t="s">
        <v>41</v>
      </c>
      <c r="D45" s="88">
        <v>4813697000682</v>
      </c>
      <c r="E45" s="21">
        <v>0.1</v>
      </c>
      <c r="F45" s="17" t="s">
        <v>19</v>
      </c>
      <c r="G45" s="87">
        <f t="shared" si="6"/>
        <v>1.1666666666666667</v>
      </c>
      <c r="H45" s="87">
        <v>1.4</v>
      </c>
      <c r="I45" s="83"/>
      <c r="J45" s="83">
        <f t="shared" si="5"/>
        <v>0</v>
      </c>
    </row>
    <row r="46" spans="1:10" ht="15.75" customHeight="1" x14ac:dyDescent="0.25">
      <c r="A46" s="14">
        <v>30</v>
      </c>
      <c r="B46" s="18" t="s">
        <v>49</v>
      </c>
      <c r="C46" s="19" t="s">
        <v>50</v>
      </c>
      <c r="D46" s="20">
        <v>4813697000620</v>
      </c>
      <c r="E46" s="22">
        <v>0.5</v>
      </c>
      <c r="F46" s="21" t="s">
        <v>19</v>
      </c>
      <c r="G46" s="87">
        <f t="shared" si="4"/>
        <v>1</v>
      </c>
      <c r="H46" s="87">
        <v>1.2</v>
      </c>
      <c r="I46" s="83"/>
      <c r="J46" s="83">
        <f t="shared" si="5"/>
        <v>0</v>
      </c>
    </row>
    <row r="47" spans="1:10" ht="15.75" customHeight="1" x14ac:dyDescent="0.25">
      <c r="A47" s="14">
        <v>31</v>
      </c>
      <c r="B47" s="18" t="s">
        <v>51</v>
      </c>
      <c r="C47" s="19" t="s">
        <v>52</v>
      </c>
      <c r="D47" s="20">
        <v>4813697000613</v>
      </c>
      <c r="E47" s="22">
        <v>1</v>
      </c>
      <c r="F47" s="21" t="s">
        <v>19</v>
      </c>
      <c r="G47" s="87">
        <f t="shared" si="4"/>
        <v>0.83333333333333337</v>
      </c>
      <c r="H47" s="87">
        <v>1</v>
      </c>
      <c r="I47" s="83"/>
      <c r="J47" s="83">
        <f t="shared" si="5"/>
        <v>0</v>
      </c>
    </row>
    <row r="48" spans="1:10" ht="15.75" customHeight="1" x14ac:dyDescent="0.25">
      <c r="A48" s="14">
        <v>32</v>
      </c>
      <c r="B48" s="18" t="s">
        <v>53</v>
      </c>
      <c r="C48" s="19" t="s">
        <v>54</v>
      </c>
      <c r="D48" s="20">
        <v>4813697000552</v>
      </c>
      <c r="E48" s="21">
        <v>0.5</v>
      </c>
      <c r="F48" s="21" t="s">
        <v>19</v>
      </c>
      <c r="G48" s="87">
        <f t="shared" si="4"/>
        <v>0.5</v>
      </c>
      <c r="H48" s="87">
        <v>0.6</v>
      </c>
      <c r="I48" s="83"/>
      <c r="J48" s="83">
        <f t="shared" si="5"/>
        <v>0</v>
      </c>
    </row>
    <row r="49" spans="1:10" ht="15.75" customHeight="1" x14ac:dyDescent="0.25">
      <c r="A49" s="14">
        <v>33</v>
      </c>
      <c r="B49" s="18" t="s">
        <v>55</v>
      </c>
      <c r="C49" s="19" t="s">
        <v>56</v>
      </c>
      <c r="D49" s="20">
        <v>4813697000545</v>
      </c>
      <c r="E49" s="21">
        <v>0.5</v>
      </c>
      <c r="F49" s="21" t="s">
        <v>19</v>
      </c>
      <c r="G49" s="87">
        <f t="shared" si="4"/>
        <v>0.5</v>
      </c>
      <c r="H49" s="87">
        <v>0.6</v>
      </c>
      <c r="I49" s="83"/>
      <c r="J49" s="83">
        <f t="shared" si="5"/>
        <v>0</v>
      </c>
    </row>
    <row r="50" spans="1:10" ht="15.75" customHeight="1" x14ac:dyDescent="0.25">
      <c r="A50" s="14">
        <v>34</v>
      </c>
      <c r="B50" s="15" t="s">
        <v>57</v>
      </c>
      <c r="C50" s="16" t="s">
        <v>58</v>
      </c>
      <c r="D50" s="88">
        <v>4813697000019</v>
      </c>
      <c r="E50" s="17">
        <v>0.5</v>
      </c>
      <c r="F50" s="17" t="s">
        <v>19</v>
      </c>
      <c r="G50" s="87">
        <f t="shared" si="4"/>
        <v>0.5</v>
      </c>
      <c r="H50" s="87">
        <v>0.6</v>
      </c>
      <c r="I50" s="83"/>
      <c r="J50" s="83">
        <f t="shared" si="5"/>
        <v>0</v>
      </c>
    </row>
    <row r="51" spans="1:10" ht="15.75" customHeight="1" x14ac:dyDescent="0.25">
      <c r="A51" s="14">
        <v>35</v>
      </c>
      <c r="B51" s="15" t="s">
        <v>59</v>
      </c>
      <c r="C51" s="16" t="s">
        <v>60</v>
      </c>
      <c r="D51" s="88">
        <v>4813697000026</v>
      </c>
      <c r="E51" s="17">
        <v>0.5</v>
      </c>
      <c r="F51" s="17" t="s">
        <v>19</v>
      </c>
      <c r="G51" s="87">
        <f t="shared" si="4"/>
        <v>0.5</v>
      </c>
      <c r="H51" s="87">
        <v>0.6</v>
      </c>
      <c r="I51" s="83"/>
      <c r="J51" s="83">
        <f t="shared" si="5"/>
        <v>0</v>
      </c>
    </row>
    <row r="52" spans="1:10" ht="15.75" customHeight="1" x14ac:dyDescent="0.25">
      <c r="A52" s="14">
        <v>36</v>
      </c>
      <c r="B52" s="18" t="s">
        <v>61</v>
      </c>
      <c r="C52" s="19" t="s">
        <v>62</v>
      </c>
      <c r="D52" s="20">
        <v>4813697000538</v>
      </c>
      <c r="E52" s="21">
        <v>0.5</v>
      </c>
      <c r="F52" s="21" t="s">
        <v>19</v>
      </c>
      <c r="G52" s="87">
        <f t="shared" si="4"/>
        <v>0.41666666666666669</v>
      </c>
      <c r="H52" s="87">
        <v>0.5</v>
      </c>
      <c r="I52" s="83"/>
      <c r="J52" s="83">
        <f t="shared" si="5"/>
        <v>0</v>
      </c>
    </row>
    <row r="53" spans="1:10" ht="15.75" customHeight="1" x14ac:dyDescent="0.25">
      <c r="A53" s="14">
        <v>37</v>
      </c>
      <c r="B53" s="18" t="s">
        <v>63</v>
      </c>
      <c r="C53" s="19" t="s">
        <v>54</v>
      </c>
      <c r="D53" s="20">
        <v>4813697000569</v>
      </c>
      <c r="E53" s="21">
        <v>0.5</v>
      </c>
      <c r="F53" s="21" t="s">
        <v>19</v>
      </c>
      <c r="G53" s="87">
        <f t="shared" si="4"/>
        <v>0.5</v>
      </c>
      <c r="H53" s="87">
        <v>0.6</v>
      </c>
      <c r="I53" s="83"/>
      <c r="J53" s="83">
        <f t="shared" si="5"/>
        <v>0</v>
      </c>
    </row>
    <row r="54" spans="1:10" ht="15.75" customHeight="1" x14ac:dyDescent="0.25">
      <c r="A54" s="14">
        <v>38</v>
      </c>
      <c r="B54" s="23" t="s">
        <v>64</v>
      </c>
      <c r="C54" s="16" t="s">
        <v>65</v>
      </c>
      <c r="D54" s="88">
        <v>4813697000033</v>
      </c>
      <c r="E54" s="17">
        <v>0.5</v>
      </c>
      <c r="F54" s="17" t="s">
        <v>19</v>
      </c>
      <c r="G54" s="87">
        <f t="shared" si="4"/>
        <v>0.58333333333333337</v>
      </c>
      <c r="H54" s="87">
        <v>0.7</v>
      </c>
      <c r="I54" s="83"/>
      <c r="J54" s="83">
        <f t="shared" si="5"/>
        <v>0</v>
      </c>
    </row>
    <row r="55" spans="1:10" ht="15.75" customHeight="1" x14ac:dyDescent="0.25">
      <c r="A55" s="14">
        <v>39</v>
      </c>
      <c r="B55" s="15" t="s">
        <v>66</v>
      </c>
      <c r="C55" s="16" t="s">
        <v>67</v>
      </c>
      <c r="D55" s="88">
        <v>4813697000057</v>
      </c>
      <c r="E55" s="17">
        <v>0.3</v>
      </c>
      <c r="F55" s="17" t="s">
        <v>19</v>
      </c>
      <c r="G55" s="87">
        <f t="shared" si="4"/>
        <v>0.55833333333333335</v>
      </c>
      <c r="H55" s="87">
        <v>0.67</v>
      </c>
      <c r="I55" s="83"/>
      <c r="J55" s="83">
        <f t="shared" si="5"/>
        <v>0</v>
      </c>
    </row>
    <row r="56" spans="1:10" ht="15.75" customHeight="1" x14ac:dyDescent="0.25">
      <c r="A56" s="14">
        <v>40</v>
      </c>
      <c r="B56" s="24" t="s">
        <v>68</v>
      </c>
      <c r="C56" s="16" t="s">
        <v>69</v>
      </c>
      <c r="D56" s="88">
        <v>4813697000088</v>
      </c>
      <c r="E56" s="17">
        <v>0.3</v>
      </c>
      <c r="F56" s="17" t="s">
        <v>19</v>
      </c>
      <c r="G56" s="87">
        <f t="shared" si="4"/>
        <v>0.55833333333333335</v>
      </c>
      <c r="H56" s="87">
        <v>0.67</v>
      </c>
      <c r="I56" s="83"/>
      <c r="J56" s="83">
        <f t="shared" si="5"/>
        <v>0</v>
      </c>
    </row>
    <row r="57" spans="1:10" ht="15.75" customHeight="1" x14ac:dyDescent="0.25">
      <c r="A57" s="14">
        <v>41</v>
      </c>
      <c r="B57" s="24" t="s">
        <v>70</v>
      </c>
      <c r="C57" s="16" t="s">
        <v>67</v>
      </c>
      <c r="D57" s="88">
        <v>4813697000071</v>
      </c>
      <c r="E57" s="17">
        <v>0.3</v>
      </c>
      <c r="F57" s="17" t="s">
        <v>19</v>
      </c>
      <c r="G57" s="87">
        <f t="shared" si="4"/>
        <v>0.53333333333333333</v>
      </c>
      <c r="H57" s="87">
        <v>0.64</v>
      </c>
      <c r="I57" s="83"/>
      <c r="J57" s="83">
        <f t="shared" si="5"/>
        <v>0</v>
      </c>
    </row>
    <row r="58" spans="1:10" ht="15.75" customHeight="1" x14ac:dyDescent="0.25">
      <c r="A58" s="14">
        <v>42</v>
      </c>
      <c r="B58" s="18" t="s">
        <v>71</v>
      </c>
      <c r="C58" s="19" t="s">
        <v>54</v>
      </c>
      <c r="D58" s="20">
        <v>4813697000576</v>
      </c>
      <c r="E58" s="22">
        <v>0.3</v>
      </c>
      <c r="F58" s="21" t="s">
        <v>19</v>
      </c>
      <c r="G58" s="87">
        <f t="shared" si="4"/>
        <v>0.5</v>
      </c>
      <c r="H58" s="87">
        <v>0.6</v>
      </c>
      <c r="I58" s="83"/>
      <c r="J58" s="83">
        <f t="shared" si="5"/>
        <v>0</v>
      </c>
    </row>
    <row r="59" spans="1:10" ht="15.75" customHeight="1" x14ac:dyDescent="0.25">
      <c r="A59" s="14">
        <v>43</v>
      </c>
      <c r="B59" s="15" t="s">
        <v>72</v>
      </c>
      <c r="C59" s="16" t="s">
        <v>73</v>
      </c>
      <c r="D59" s="88">
        <v>4813697000064</v>
      </c>
      <c r="E59" s="17">
        <v>0.3</v>
      </c>
      <c r="F59" s="17" t="s">
        <v>19</v>
      </c>
      <c r="G59" s="87">
        <f t="shared" si="4"/>
        <v>0.43333333333333335</v>
      </c>
      <c r="H59" s="87">
        <v>0.52</v>
      </c>
      <c r="I59" s="83"/>
      <c r="J59" s="83">
        <f t="shared" si="5"/>
        <v>0</v>
      </c>
    </row>
    <row r="60" spans="1:10" ht="15.75" customHeight="1" x14ac:dyDescent="0.25">
      <c r="A60" s="14">
        <v>44</v>
      </c>
      <c r="B60" s="15" t="s">
        <v>74</v>
      </c>
      <c r="C60" s="16" t="s">
        <v>75</v>
      </c>
      <c r="D60" s="88">
        <v>4813697000040</v>
      </c>
      <c r="E60" s="17">
        <v>0.3</v>
      </c>
      <c r="F60" s="17" t="s">
        <v>19</v>
      </c>
      <c r="G60" s="87">
        <f t="shared" si="4"/>
        <v>0.68333333333333335</v>
      </c>
      <c r="H60" s="87">
        <v>0.82</v>
      </c>
      <c r="I60" s="83"/>
      <c r="J60" s="83">
        <f t="shared" si="5"/>
        <v>0</v>
      </c>
    </row>
    <row r="61" spans="1:10" ht="15.75" customHeight="1" x14ac:dyDescent="0.25">
      <c r="A61" s="14">
        <v>45</v>
      </c>
      <c r="B61" s="15" t="s">
        <v>139</v>
      </c>
      <c r="C61" s="19" t="s">
        <v>73</v>
      </c>
      <c r="D61" s="88">
        <v>4813697000590</v>
      </c>
      <c r="E61" s="17">
        <v>0.3</v>
      </c>
      <c r="F61" s="17" t="s">
        <v>19</v>
      </c>
      <c r="G61" s="87">
        <f t="shared" si="4"/>
        <v>0.5</v>
      </c>
      <c r="H61" s="87">
        <v>0.6</v>
      </c>
      <c r="I61" s="83"/>
      <c r="J61" s="83">
        <f t="shared" si="5"/>
        <v>0</v>
      </c>
    </row>
    <row r="62" spans="1:10" ht="15.75" customHeight="1" x14ac:dyDescent="0.25">
      <c r="A62" s="14">
        <v>46</v>
      </c>
      <c r="B62" s="15" t="s">
        <v>76</v>
      </c>
      <c r="C62" s="19" t="s">
        <v>77</v>
      </c>
      <c r="D62" s="88">
        <v>4813697000194</v>
      </c>
      <c r="E62" s="25">
        <v>0.15</v>
      </c>
      <c r="F62" s="25" t="s">
        <v>19</v>
      </c>
      <c r="G62" s="87">
        <f t="shared" si="4"/>
        <v>0.33333333333333337</v>
      </c>
      <c r="H62" s="87">
        <v>0.4</v>
      </c>
      <c r="I62" s="83"/>
      <c r="J62" s="83">
        <f t="shared" si="5"/>
        <v>0</v>
      </c>
    </row>
    <row r="63" spans="1:10" ht="15.75" customHeight="1" x14ac:dyDescent="0.25">
      <c r="A63" s="14">
        <v>47</v>
      </c>
      <c r="B63" s="15" t="s">
        <v>78</v>
      </c>
      <c r="C63" s="19" t="s">
        <v>79</v>
      </c>
      <c r="D63" s="88">
        <v>4813697000231</v>
      </c>
      <c r="E63" s="25">
        <v>0.15</v>
      </c>
      <c r="F63" s="25" t="s">
        <v>19</v>
      </c>
      <c r="G63" s="87">
        <f t="shared" si="4"/>
        <v>0.73333333333333339</v>
      </c>
      <c r="H63" s="87">
        <v>0.88</v>
      </c>
      <c r="I63" s="83"/>
      <c r="J63" s="83">
        <f t="shared" si="5"/>
        <v>0</v>
      </c>
    </row>
    <row r="64" spans="1:10" ht="15.75" customHeight="1" x14ac:dyDescent="0.25">
      <c r="A64" s="14">
        <v>48</v>
      </c>
      <c r="B64" s="15" t="s">
        <v>80</v>
      </c>
      <c r="C64" s="19" t="s">
        <v>79</v>
      </c>
      <c r="D64" s="88">
        <v>4813697000224</v>
      </c>
      <c r="E64" s="25">
        <v>0.15</v>
      </c>
      <c r="F64" s="25" t="s">
        <v>19</v>
      </c>
      <c r="G64" s="87">
        <f t="shared" si="4"/>
        <v>0.73333333333333339</v>
      </c>
      <c r="H64" s="87">
        <v>0.88</v>
      </c>
      <c r="I64" s="83"/>
      <c r="J64" s="83">
        <f t="shared" si="5"/>
        <v>0</v>
      </c>
    </row>
    <row r="65" spans="1:10" ht="15.75" customHeight="1" x14ac:dyDescent="0.25">
      <c r="A65" s="14">
        <v>49</v>
      </c>
      <c r="B65" s="15" t="s">
        <v>81</v>
      </c>
      <c r="C65" s="19" t="s">
        <v>79</v>
      </c>
      <c r="D65" s="88">
        <v>4813697000248</v>
      </c>
      <c r="E65" s="25">
        <v>0.15</v>
      </c>
      <c r="F65" s="25" t="s">
        <v>19</v>
      </c>
      <c r="G65" s="87">
        <f t="shared" si="4"/>
        <v>0.73333333333333339</v>
      </c>
      <c r="H65" s="87">
        <v>0.88</v>
      </c>
      <c r="I65" s="83"/>
      <c r="J65" s="83">
        <f t="shared" si="5"/>
        <v>0</v>
      </c>
    </row>
    <row r="66" spans="1:10" ht="15.75" customHeight="1" x14ac:dyDescent="0.25">
      <c r="A66" s="14">
        <v>50</v>
      </c>
      <c r="B66" s="15" t="s">
        <v>82</v>
      </c>
      <c r="C66" s="19" t="s">
        <v>83</v>
      </c>
      <c r="D66" s="88">
        <v>4813697000200</v>
      </c>
      <c r="E66" s="25">
        <v>0.15</v>
      </c>
      <c r="F66" s="25" t="s">
        <v>19</v>
      </c>
      <c r="G66" s="87">
        <f t="shared" si="4"/>
        <v>0.33333333333333337</v>
      </c>
      <c r="H66" s="87">
        <v>0.4</v>
      </c>
      <c r="I66" s="83"/>
      <c r="J66" s="83">
        <f t="shared" si="5"/>
        <v>0</v>
      </c>
    </row>
    <row r="67" spans="1:10" ht="15.75" customHeight="1" x14ac:dyDescent="0.25">
      <c r="A67" s="14">
        <v>51</v>
      </c>
      <c r="B67" s="15" t="s">
        <v>84</v>
      </c>
      <c r="C67" s="19" t="s">
        <v>83</v>
      </c>
      <c r="D67" s="88">
        <v>4813697000217</v>
      </c>
      <c r="E67" s="25">
        <v>0.15</v>
      </c>
      <c r="F67" s="25" t="s">
        <v>19</v>
      </c>
      <c r="G67" s="87">
        <f t="shared" si="4"/>
        <v>0.33333333333333337</v>
      </c>
      <c r="H67" s="87">
        <v>0.4</v>
      </c>
      <c r="I67" s="83"/>
      <c r="J67" s="83">
        <f t="shared" si="5"/>
        <v>0</v>
      </c>
    </row>
    <row r="68" spans="1:10" ht="15.75" customHeight="1" x14ac:dyDescent="0.25">
      <c r="A68" s="14">
        <v>52</v>
      </c>
      <c r="B68" s="18" t="s">
        <v>85</v>
      </c>
      <c r="C68" s="19" t="s">
        <v>86</v>
      </c>
      <c r="D68" s="88">
        <v>4813697000262</v>
      </c>
      <c r="E68" s="89">
        <v>10</v>
      </c>
      <c r="F68" s="89" t="s">
        <v>87</v>
      </c>
      <c r="G68" s="87">
        <f t="shared" si="4"/>
        <v>1</v>
      </c>
      <c r="H68" s="87">
        <v>1.2</v>
      </c>
      <c r="I68" s="83"/>
      <c r="J68" s="83">
        <f t="shared" si="5"/>
        <v>0</v>
      </c>
    </row>
    <row r="69" spans="1:10" ht="15.75" customHeight="1" x14ac:dyDescent="0.25">
      <c r="A69" s="14">
        <v>53</v>
      </c>
      <c r="B69" s="18" t="s">
        <v>88</v>
      </c>
      <c r="C69" s="19" t="s">
        <v>89</v>
      </c>
      <c r="D69" s="88">
        <v>4813697000279</v>
      </c>
      <c r="E69" s="89">
        <v>10</v>
      </c>
      <c r="F69" s="89" t="s">
        <v>87</v>
      </c>
      <c r="G69" s="87">
        <f t="shared" si="4"/>
        <v>1.1666666666666667</v>
      </c>
      <c r="H69" s="87">
        <v>1.4</v>
      </c>
      <c r="I69" s="83"/>
      <c r="J69" s="83">
        <f t="shared" si="5"/>
        <v>0</v>
      </c>
    </row>
    <row r="70" spans="1:10" ht="15.75" customHeight="1" x14ac:dyDescent="0.25">
      <c r="A70" s="14">
        <v>54</v>
      </c>
      <c r="B70" s="18" t="s">
        <v>90</v>
      </c>
      <c r="C70" s="19" t="s">
        <v>86</v>
      </c>
      <c r="D70" s="88">
        <v>4813697000453</v>
      </c>
      <c r="E70" s="89">
        <v>10</v>
      </c>
      <c r="F70" s="89" t="s">
        <v>87</v>
      </c>
      <c r="G70" s="87">
        <f t="shared" si="4"/>
        <v>1</v>
      </c>
      <c r="H70" s="87">
        <v>1.2</v>
      </c>
      <c r="I70" s="83"/>
      <c r="J70" s="83">
        <f t="shared" si="5"/>
        <v>0</v>
      </c>
    </row>
    <row r="71" spans="1:10" ht="15.75" customHeight="1" x14ac:dyDescent="0.25">
      <c r="A71" s="14">
        <v>55</v>
      </c>
      <c r="B71" s="18" t="s">
        <v>91</v>
      </c>
      <c r="C71" s="19" t="s">
        <v>92</v>
      </c>
      <c r="D71" s="20">
        <v>4813697000651</v>
      </c>
      <c r="E71" s="22">
        <v>1</v>
      </c>
      <c r="F71" s="21" t="s">
        <v>19</v>
      </c>
      <c r="G71" s="87">
        <f t="shared" si="4"/>
        <v>0.65</v>
      </c>
      <c r="H71" s="87">
        <v>0.78</v>
      </c>
      <c r="I71" s="83"/>
      <c r="J71" s="83">
        <f t="shared" si="5"/>
        <v>0</v>
      </c>
    </row>
    <row r="72" spans="1:10" ht="15.75" customHeight="1" x14ac:dyDescent="0.25">
      <c r="A72" s="14">
        <v>56</v>
      </c>
      <c r="B72" s="18" t="s">
        <v>93</v>
      </c>
      <c r="C72" s="19" t="s">
        <v>94</v>
      </c>
      <c r="D72" s="20">
        <v>4813697000644</v>
      </c>
      <c r="E72" s="22">
        <v>1</v>
      </c>
      <c r="F72" s="21" t="s">
        <v>19</v>
      </c>
      <c r="G72" s="87">
        <f t="shared" si="4"/>
        <v>0.3</v>
      </c>
      <c r="H72" s="87">
        <v>0.36</v>
      </c>
      <c r="I72" s="83"/>
      <c r="J72" s="83">
        <f t="shared" si="5"/>
        <v>0</v>
      </c>
    </row>
    <row r="73" spans="1:10" ht="15.75" customHeight="1" x14ac:dyDescent="0.25">
      <c r="A73" s="14">
        <v>57</v>
      </c>
      <c r="B73" s="18" t="s">
        <v>140</v>
      </c>
      <c r="C73" s="19" t="s">
        <v>142</v>
      </c>
      <c r="D73" s="20">
        <v>4813697000705</v>
      </c>
      <c r="E73" s="22">
        <v>0.5</v>
      </c>
      <c r="F73" s="21" t="s">
        <v>19</v>
      </c>
      <c r="G73" s="87">
        <f t="shared" si="4"/>
        <v>0.25833333333333336</v>
      </c>
      <c r="H73" s="87">
        <v>0.31</v>
      </c>
      <c r="I73" s="83"/>
      <c r="J73" s="83">
        <f t="shared" si="5"/>
        <v>0</v>
      </c>
    </row>
    <row r="74" spans="1:10" ht="15.75" customHeight="1" x14ac:dyDescent="0.25">
      <c r="A74" s="14">
        <v>58</v>
      </c>
      <c r="B74" s="15" t="s">
        <v>141</v>
      </c>
      <c r="C74" s="19" t="s">
        <v>50</v>
      </c>
      <c r="D74" s="88">
        <v>4813697000606</v>
      </c>
      <c r="E74" s="90">
        <v>1</v>
      </c>
      <c r="F74" s="90" t="s">
        <v>19</v>
      </c>
      <c r="G74" s="87">
        <f t="shared" si="4"/>
        <v>0.42500000000000004</v>
      </c>
      <c r="H74" s="87">
        <v>0.51</v>
      </c>
      <c r="I74" s="83"/>
      <c r="J74" s="83">
        <f t="shared" si="5"/>
        <v>0</v>
      </c>
    </row>
    <row r="75" spans="1:10" ht="15.75" customHeight="1" x14ac:dyDescent="0.25">
      <c r="A75" s="14">
        <v>59</v>
      </c>
      <c r="B75" s="15" t="s">
        <v>95</v>
      </c>
      <c r="C75" s="19" t="s">
        <v>58</v>
      </c>
      <c r="D75" s="88">
        <v>4813697000255</v>
      </c>
      <c r="E75" s="90">
        <v>1</v>
      </c>
      <c r="F75" s="90" t="s">
        <v>19</v>
      </c>
      <c r="G75" s="87">
        <f t="shared" si="4"/>
        <v>0.30833333333333335</v>
      </c>
      <c r="H75" s="87">
        <v>0.37</v>
      </c>
      <c r="I75" s="83"/>
      <c r="J75" s="83">
        <f t="shared" si="5"/>
        <v>0</v>
      </c>
    </row>
    <row r="76" spans="1:10" ht="15.75" customHeight="1" x14ac:dyDescent="0.25">
      <c r="A76" s="14">
        <v>60</v>
      </c>
      <c r="B76" s="15" t="s">
        <v>96</v>
      </c>
      <c r="C76" s="16" t="s">
        <v>41</v>
      </c>
      <c r="D76" s="81">
        <v>4813697000286</v>
      </c>
      <c r="E76" s="25">
        <v>1</v>
      </c>
      <c r="F76" s="17" t="s">
        <v>19</v>
      </c>
      <c r="G76" s="87">
        <f t="shared" si="4"/>
        <v>0.43333333333333335</v>
      </c>
      <c r="H76" s="87">
        <v>0.52</v>
      </c>
      <c r="I76" s="83"/>
      <c r="J76" s="83">
        <f t="shared" si="5"/>
        <v>0</v>
      </c>
    </row>
    <row r="77" spans="1:10" ht="15.75" customHeight="1" x14ac:dyDescent="0.25">
      <c r="A77" s="14">
        <v>61</v>
      </c>
      <c r="B77" s="15" t="s">
        <v>97</v>
      </c>
      <c r="C77" s="16" t="s">
        <v>41</v>
      </c>
      <c r="D77" s="81">
        <v>4813697000316</v>
      </c>
      <c r="E77" s="25">
        <v>1</v>
      </c>
      <c r="F77" s="17" t="s">
        <v>19</v>
      </c>
      <c r="G77" s="87">
        <f t="shared" si="4"/>
        <v>0.25</v>
      </c>
      <c r="H77" s="87">
        <v>0.3</v>
      </c>
      <c r="I77" s="83"/>
      <c r="J77" s="83">
        <f t="shared" si="5"/>
        <v>0</v>
      </c>
    </row>
    <row r="78" spans="1:10" ht="15.75" customHeight="1" x14ac:dyDescent="0.25">
      <c r="A78" s="14">
        <v>62</v>
      </c>
      <c r="B78" s="15" t="s">
        <v>98</v>
      </c>
      <c r="C78" s="16" t="s">
        <v>41</v>
      </c>
      <c r="D78" s="81">
        <v>4813697000347</v>
      </c>
      <c r="E78" s="25">
        <v>1</v>
      </c>
      <c r="F78" s="17" t="s">
        <v>19</v>
      </c>
      <c r="G78" s="87">
        <f t="shared" si="4"/>
        <v>0.39166666666666666</v>
      </c>
      <c r="H78" s="87">
        <v>0.47</v>
      </c>
      <c r="I78" s="83"/>
      <c r="J78" s="83">
        <f t="shared" si="5"/>
        <v>0</v>
      </c>
    </row>
    <row r="79" spans="1:10" ht="15.75" customHeight="1" x14ac:dyDescent="0.25">
      <c r="A79" s="14">
        <v>63</v>
      </c>
      <c r="B79" s="15" t="s">
        <v>99</v>
      </c>
      <c r="C79" s="16" t="s">
        <v>18</v>
      </c>
      <c r="D79" s="81">
        <v>4813697000293</v>
      </c>
      <c r="E79" s="25">
        <v>1</v>
      </c>
      <c r="F79" s="17" t="s">
        <v>19</v>
      </c>
      <c r="G79" s="87">
        <f t="shared" si="4"/>
        <v>0.26666666666666666</v>
      </c>
      <c r="H79" s="87">
        <v>0.32</v>
      </c>
      <c r="I79" s="83"/>
      <c r="J79" s="83">
        <f t="shared" si="5"/>
        <v>0</v>
      </c>
    </row>
    <row r="80" spans="1:10" ht="15.75" customHeight="1" x14ac:dyDescent="0.25">
      <c r="A80" s="14">
        <v>64</v>
      </c>
      <c r="B80" s="15" t="s">
        <v>100</v>
      </c>
      <c r="C80" s="16" t="s">
        <v>41</v>
      </c>
      <c r="D80" s="81">
        <v>4813697000323</v>
      </c>
      <c r="E80" s="25">
        <v>1</v>
      </c>
      <c r="F80" s="17" t="s">
        <v>19</v>
      </c>
      <c r="G80" s="87">
        <f t="shared" si="4"/>
        <v>0.45000000000000007</v>
      </c>
      <c r="H80" s="87">
        <v>0.54</v>
      </c>
      <c r="I80" s="83"/>
      <c r="J80" s="83">
        <f t="shared" si="5"/>
        <v>0</v>
      </c>
    </row>
    <row r="81" spans="1:10" ht="15.75" customHeight="1" x14ac:dyDescent="0.25">
      <c r="A81" s="14">
        <v>65</v>
      </c>
      <c r="B81" s="15" t="s">
        <v>101</v>
      </c>
      <c r="C81" s="16" t="s">
        <v>41</v>
      </c>
      <c r="D81" s="81">
        <v>4813697000309</v>
      </c>
      <c r="E81" s="25">
        <v>1</v>
      </c>
      <c r="F81" s="17" t="s">
        <v>19</v>
      </c>
      <c r="G81" s="87">
        <f t="shared" si="4"/>
        <v>0.35833333333333334</v>
      </c>
      <c r="H81" s="87">
        <v>0.43</v>
      </c>
      <c r="I81" s="83"/>
      <c r="J81" s="83">
        <f t="shared" si="5"/>
        <v>0</v>
      </c>
    </row>
    <row r="82" spans="1:10" ht="15.75" customHeight="1" x14ac:dyDescent="0.25">
      <c r="A82" s="14">
        <v>66</v>
      </c>
      <c r="B82" s="15" t="s">
        <v>102</v>
      </c>
      <c r="C82" s="16" t="s">
        <v>41</v>
      </c>
      <c r="D82" s="81">
        <v>4813697000330</v>
      </c>
      <c r="E82" s="25">
        <v>1</v>
      </c>
      <c r="F82" s="17" t="s">
        <v>19</v>
      </c>
      <c r="G82" s="87">
        <f t="shared" si="4"/>
        <v>0.43333333333333335</v>
      </c>
      <c r="H82" s="87">
        <v>0.52</v>
      </c>
      <c r="I82" s="83"/>
      <c r="J82" s="83">
        <f t="shared" si="5"/>
        <v>0</v>
      </c>
    </row>
    <row r="83" spans="1:10" ht="15.75" customHeight="1" x14ac:dyDescent="0.25">
      <c r="A83" s="14">
        <v>67</v>
      </c>
      <c r="B83" s="18" t="s">
        <v>103</v>
      </c>
      <c r="C83" s="19" t="s">
        <v>104</v>
      </c>
      <c r="D83" s="20">
        <v>4813697000637</v>
      </c>
      <c r="E83" s="86">
        <v>0.05</v>
      </c>
      <c r="F83" s="21" t="s">
        <v>19</v>
      </c>
      <c r="G83" s="87">
        <f t="shared" si="4"/>
        <v>0.7</v>
      </c>
      <c r="H83" s="87">
        <v>0.84</v>
      </c>
      <c r="I83" s="83"/>
      <c r="J83" s="83">
        <f t="shared" si="5"/>
        <v>0</v>
      </c>
    </row>
    <row r="84" spans="1:10" ht="15.75" customHeight="1" x14ac:dyDescent="0.25">
      <c r="A84" s="14">
        <v>68</v>
      </c>
      <c r="B84" s="18" t="s">
        <v>103</v>
      </c>
      <c r="C84" s="19" t="s">
        <v>105</v>
      </c>
      <c r="D84" s="20">
        <v>4813697000637</v>
      </c>
      <c r="E84" s="86">
        <v>0.5</v>
      </c>
      <c r="F84" s="21" t="s">
        <v>19</v>
      </c>
      <c r="G84" s="87">
        <f t="shared" si="4"/>
        <v>6.25</v>
      </c>
      <c r="H84" s="87">
        <v>7.5</v>
      </c>
      <c r="I84" s="83"/>
      <c r="J84" s="83">
        <f t="shared" si="5"/>
        <v>0</v>
      </c>
    </row>
    <row r="85" spans="1:10" ht="15.75" customHeight="1" x14ac:dyDescent="0.25">
      <c r="A85" s="14">
        <v>69</v>
      </c>
      <c r="B85" s="18" t="s">
        <v>122</v>
      </c>
      <c r="C85" s="19" t="s">
        <v>123</v>
      </c>
      <c r="D85" s="20">
        <v>4813697000668</v>
      </c>
      <c r="E85" s="22">
        <v>1</v>
      </c>
      <c r="F85" s="21" t="s">
        <v>19</v>
      </c>
      <c r="G85" s="87">
        <f t="shared" si="4"/>
        <v>0.3</v>
      </c>
      <c r="H85" s="87">
        <v>0.36</v>
      </c>
      <c r="I85" s="83"/>
      <c r="J85" s="83">
        <f t="shared" si="5"/>
        <v>0</v>
      </c>
    </row>
    <row r="86" spans="1:10" ht="19.5" customHeight="1" x14ac:dyDescent="0.25">
      <c r="A86" s="91"/>
      <c r="B86" s="30" t="s">
        <v>124</v>
      </c>
      <c r="C86" s="31"/>
      <c r="D86" s="32"/>
      <c r="E86" s="31"/>
      <c r="F86" s="31"/>
      <c r="G86" s="92"/>
      <c r="H86" s="92"/>
      <c r="I86" s="83">
        <f>SUM(I17:I85)</f>
        <v>0</v>
      </c>
      <c r="J86" s="83">
        <f>SUM(J17:J85)</f>
        <v>0</v>
      </c>
    </row>
    <row r="87" spans="1:10" ht="18.75" customHeight="1" x14ac:dyDescent="0.25">
      <c r="A87" s="29"/>
      <c r="B87" s="33"/>
      <c r="C87" s="34"/>
      <c r="D87" s="35"/>
      <c r="E87" s="34"/>
      <c r="F87" s="34"/>
    </row>
    <row r="88" spans="1:10" s="52" customFormat="1" ht="27" customHeight="1" x14ac:dyDescent="0.2">
      <c r="B88" s="68" t="s">
        <v>125</v>
      </c>
      <c r="C88" s="68"/>
      <c r="D88" s="68"/>
      <c r="E88" s="68"/>
      <c r="F88" s="68"/>
      <c r="G88" s="68"/>
      <c r="H88" s="53"/>
    </row>
    <row r="89" spans="1:10" s="37" customFormat="1" ht="19.5" customHeight="1" x14ac:dyDescent="0.2">
      <c r="B89" s="38" t="s">
        <v>126</v>
      </c>
      <c r="C89" s="39"/>
      <c r="D89" s="40"/>
      <c r="E89" s="41"/>
      <c r="F89" s="41"/>
    </row>
    <row r="90" spans="1:10" s="36" customFormat="1" ht="12" x14ac:dyDescent="0.2">
      <c r="B90" s="56" t="s">
        <v>136</v>
      </c>
      <c r="C90" s="56"/>
      <c r="D90" s="56"/>
      <c r="E90" s="56"/>
      <c r="F90" s="56"/>
    </row>
    <row r="91" spans="1:10" s="36" customFormat="1" ht="12" x14ac:dyDescent="0.2">
      <c r="B91" s="56" t="s">
        <v>127</v>
      </c>
      <c r="C91" s="56"/>
      <c r="D91" s="56"/>
      <c r="E91" s="56"/>
      <c r="F91" s="56"/>
    </row>
    <row r="92" spans="1:10" s="36" customFormat="1" ht="12" x14ac:dyDescent="0.2">
      <c r="B92" s="56" t="s">
        <v>148</v>
      </c>
      <c r="C92" s="56"/>
      <c r="D92" s="56"/>
      <c r="E92" s="56"/>
      <c r="F92" s="56"/>
    </row>
    <row r="93" spans="1:10" s="36" customFormat="1" ht="12" x14ac:dyDescent="0.2">
      <c r="B93" s="56" t="s">
        <v>128</v>
      </c>
      <c r="C93" s="56"/>
      <c r="D93" s="56"/>
      <c r="E93" s="56"/>
      <c r="F93" s="56"/>
    </row>
    <row r="94" spans="1:10" s="36" customFormat="1" ht="12" x14ac:dyDescent="0.2">
      <c r="B94" s="56" t="s">
        <v>129</v>
      </c>
      <c r="C94" s="56"/>
      <c r="D94" s="56"/>
      <c r="E94" s="56"/>
      <c r="F94" s="56"/>
    </row>
    <row r="95" spans="1:10" s="36" customFormat="1" ht="12" x14ac:dyDescent="0.2">
      <c r="B95" s="42" t="s">
        <v>130</v>
      </c>
      <c r="C95" s="49"/>
      <c r="D95" s="43"/>
      <c r="E95" s="42"/>
      <c r="F95" s="42"/>
    </row>
    <row r="96" spans="1:10" s="36" customFormat="1" ht="12" x14ac:dyDescent="0.2">
      <c r="B96" s="42"/>
      <c r="C96" s="49" t="s">
        <v>131</v>
      </c>
      <c r="D96" s="43"/>
      <c r="E96" s="42"/>
      <c r="F96" s="42"/>
    </row>
    <row r="97" spans="2:6" s="36" customFormat="1" ht="12" x14ac:dyDescent="0.2">
      <c r="B97" s="42"/>
      <c r="C97" s="49" t="s">
        <v>132</v>
      </c>
      <c r="D97" s="43"/>
      <c r="E97" s="42"/>
      <c r="F97" s="42"/>
    </row>
    <row r="98" spans="2:6" s="36" customFormat="1" ht="12" x14ac:dyDescent="0.2">
      <c r="B98" s="42"/>
      <c r="C98" s="49" t="s">
        <v>133</v>
      </c>
      <c r="D98" s="43"/>
      <c r="E98" s="42"/>
      <c r="F98" s="42"/>
    </row>
  </sheetData>
  <sheetProtection formatCells="0" formatColumns="0" formatRows="0" insertColumns="0" insertRows="0" insertHyperlinks="0" deleteColumns="0" deleteRows="0" sort="0" autoFilter="0" pivotTables="0"/>
  <mergeCells count="26">
    <mergeCell ref="B93:F93"/>
    <mergeCell ref="B94:F94"/>
    <mergeCell ref="G15:H15"/>
    <mergeCell ref="I15:J15"/>
    <mergeCell ref="B88:G88"/>
    <mergeCell ref="B90:F90"/>
    <mergeCell ref="B91:F91"/>
    <mergeCell ref="B92:F92"/>
    <mergeCell ref="C2:G2"/>
    <mergeCell ref="A15:A16"/>
    <mergeCell ref="B15:B16"/>
    <mergeCell ref="C15:C16"/>
    <mergeCell ref="D15:D16"/>
    <mergeCell ref="E15:F15"/>
    <mergeCell ref="B8:H8"/>
    <mergeCell ref="M15:N15"/>
    <mergeCell ref="B4:F4"/>
    <mergeCell ref="B5:F5"/>
    <mergeCell ref="B6:F6"/>
    <mergeCell ref="B7:F7"/>
    <mergeCell ref="B9:F9"/>
    <mergeCell ref="B10:F10"/>
    <mergeCell ref="C11:G11"/>
    <mergeCell ref="C12:G12"/>
    <mergeCell ref="B13:F13"/>
    <mergeCell ref="K15:K16"/>
  </mergeCells>
  <hyperlinks>
    <hyperlink ref="C12" r:id="rId1"/>
    <hyperlink ref="C11" r:id="rId2"/>
  </hyperlinks>
  <pageMargins left="0.19685039370078741" right="0.11811023622047245" top="0.19685039370078741" bottom="0" header="0.31496062992125984" footer="0.31496062992125984"/>
  <pageSetup paperSize="9" scale="72" fitToHeight="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предоплата</vt:lpstr>
      <vt:lpstr>предоплата!Заголовки_для_печати</vt:lpstr>
      <vt:lpstr>предоплата!Область_печати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Пашковская Лариса  Иосифовна</dc:creator>
  <cp:lastModifiedBy>Волгина Екатерина</cp:lastModifiedBy>
  <cp:lastPrinted>2017-02-02T14:38:53Z</cp:lastPrinted>
  <dcterms:created xsi:type="dcterms:W3CDTF">2016-10-26T11:30:16Z</dcterms:created>
  <dcterms:modified xsi:type="dcterms:W3CDTF">2017-02-06T13:31:33Z</dcterms:modified>
</cp:coreProperties>
</file>